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ants-Contracts-Proposals\WIOA PY19-20\RFP\For website\For WS providers RFP\"/>
    </mc:Choice>
  </mc:AlternateContent>
  <xr:revisionPtr revIDLastSave="0" documentId="13_ncr:1_{D66B7561-3A7E-46FD-96E8-2377FC266C93}" xr6:coauthVersionLast="36" xr6:coauthVersionMax="36" xr10:uidLastSave="{00000000-0000-0000-0000-000000000000}"/>
  <bookViews>
    <workbookView xWindow="105" yWindow="-30" windowWidth="16755" windowHeight="9975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budget'!$A$1:$T$158</definedName>
    <definedName name="_xlnm.Print_Area" localSheetId="0">'Project Budget Summary'!$A$1:$G$43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T50" i="1" l="1"/>
  <c r="T157" i="1" l="1"/>
  <c r="E39" i="2"/>
  <c r="D29" i="2"/>
  <c r="D28" i="2"/>
  <c r="D27" i="2"/>
  <c r="D26" i="2"/>
  <c r="D25" i="2"/>
  <c r="D16" i="2"/>
  <c r="D15" i="2"/>
  <c r="D14" i="2"/>
  <c r="T148" i="1"/>
  <c r="D35" i="2" s="1"/>
  <c r="T140" i="1"/>
  <c r="D34" i="2" s="1"/>
  <c r="T134" i="1"/>
  <c r="D33" i="2" s="1"/>
  <c r="T128" i="1"/>
  <c r="D32" i="2" s="1"/>
  <c r="D31" i="2"/>
  <c r="F31" i="2" s="1"/>
  <c r="T124" i="1"/>
  <c r="D30" i="2" s="1"/>
  <c r="T118" i="1"/>
  <c r="T105" i="1"/>
  <c r="D22" i="2" s="1"/>
  <c r="T99" i="1"/>
  <c r="D21" i="2" s="1"/>
  <c r="T92" i="1"/>
  <c r="D20" i="2" s="1"/>
  <c r="T86" i="1"/>
  <c r="D19" i="2" s="1"/>
  <c r="T79" i="1"/>
  <c r="D18" i="2" s="1"/>
  <c r="T72" i="1"/>
  <c r="D17" i="2" s="1"/>
  <c r="T65" i="1"/>
  <c r="D11" i="2"/>
  <c r="T38" i="1"/>
  <c r="D10" i="2" s="1"/>
  <c r="R108" i="1" l="1"/>
  <c r="R152" i="1"/>
  <c r="I13" i="1"/>
  <c r="D37" i="2"/>
  <c r="R53" i="1"/>
  <c r="R24" i="1"/>
  <c r="D39" i="2"/>
  <c r="G90" i="1"/>
  <c r="T150" i="1" l="1"/>
  <c r="F37" i="2"/>
  <c r="F35" i="2"/>
  <c r="F34" i="2"/>
  <c r="F33" i="2"/>
  <c r="F32" i="2"/>
  <c r="F30" i="2"/>
  <c r="F29" i="2"/>
  <c r="F28" i="2"/>
  <c r="F27" i="2"/>
  <c r="F26" i="2"/>
  <c r="F25" i="2"/>
  <c r="F22" i="2"/>
  <c r="F21" i="2"/>
  <c r="F20" i="2"/>
  <c r="F19" i="2"/>
  <c r="F18" i="2"/>
  <c r="F17" i="2"/>
  <c r="F16" i="2"/>
  <c r="F15" i="2"/>
  <c r="F14" i="2"/>
  <c r="F11" i="2"/>
  <c r="F10" i="2"/>
  <c r="F39" i="2" l="1"/>
  <c r="R11" i="1"/>
  <c r="R12" i="1" s="1"/>
  <c r="K13" i="1" l="1"/>
  <c r="T108" i="1" l="1"/>
  <c r="I10" i="1"/>
  <c r="K10" i="1" s="1"/>
  <c r="T24" i="1"/>
  <c r="T152" i="1"/>
  <c r="I12" i="1" l="1"/>
  <c r="K12" i="1" s="1"/>
  <c r="T53" i="1" l="1"/>
  <c r="I11" i="1"/>
  <c r="K11" i="1" l="1"/>
  <c r="K14" i="1" s="1"/>
  <c r="I14" i="1"/>
</calcChain>
</file>

<file path=xl/sharedStrings.xml><?xml version="1.0" encoding="utf-8"?>
<sst xmlns="http://schemas.openxmlformats.org/spreadsheetml/2006/main" count="250" uniqueCount="155">
  <si>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</si>
  <si>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</si>
  <si>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</si>
  <si>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</si>
  <si>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</si>
  <si>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</si>
  <si>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</si>
  <si>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</si>
  <si>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</si>
  <si>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</si>
  <si>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Direct Client Costs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</si>
  <si>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</si>
  <si>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</si>
  <si>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</si>
  <si>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</si>
  <si>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</si>
  <si>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</si>
  <si>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</si>
  <si>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</si>
  <si>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</si>
  <si>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</si>
  <si>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</si>
  <si>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</si>
  <si>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</si>
  <si>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</si>
  <si>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</si>
  <si>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RENT AND UTILITIES</t>
  </si>
  <si>
    <t>Item</t>
  </si>
  <si>
    <t>#FTEs</t>
  </si>
  <si>
    <t># Months</t>
  </si>
  <si>
    <t>%</t>
  </si>
  <si>
    <t>B1</t>
  </si>
  <si>
    <t xml:space="preserve">Total FTEs:   </t>
  </si>
  <si>
    <t>Percentage/Rate</t>
  </si>
  <si>
    <t>OTHER DIRECT COSTS:</t>
  </si>
  <si>
    <t xml:space="preserve">EQUIPMENT </t>
  </si>
  <si>
    <t>Cost per</t>
  </si>
  <si>
    <t>Quantity</t>
  </si>
  <si>
    <t>SubTotals</t>
  </si>
  <si>
    <t xml:space="preserve"> 1)  Purchase</t>
  </si>
  <si>
    <t>3)  Maintenance</t>
  </si>
  <si>
    <t>OTHER DIRECT COSTS continued:</t>
  </si>
  <si>
    <t>CONSUMABLE SUPPLIES AND REPRODUCTION</t>
  </si>
  <si>
    <t>(Non-client supplies, reproduction, etc)</t>
  </si>
  <si>
    <t>TRAVEL</t>
  </si>
  <si>
    <t>Rate</t>
  </si>
  <si>
    <t>COMMUNICATIONS</t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</si>
  <si>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</si>
  <si>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</si>
  <si>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</si>
  <si>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</si>
  <si>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>DIRECT CLIENT SERVICES</t>
  </si>
  <si>
    <t>Direct client costs</t>
  </si>
  <si>
    <t>ALL FIELDS ARE REQUIRED TO BE COMPLETED</t>
  </si>
  <si>
    <t>TRAINING SERVICES</t>
  </si>
  <si>
    <t>identify appropriate service for specific program</t>
  </si>
  <si>
    <t># Clients served</t>
  </si>
  <si>
    <t>Estimated Average Cost</t>
  </si>
  <si>
    <t>1) On-the-Job Training</t>
  </si>
  <si>
    <r>
      <t xml:space="preserve">2) Remedial Education </t>
    </r>
    <r>
      <rPr>
        <i/>
        <sz val="8"/>
        <rFont val="Arial"/>
        <family val="2"/>
      </rPr>
      <t>(applicable to Youth)</t>
    </r>
  </si>
  <si>
    <t>3) Intensive Skills Training</t>
  </si>
  <si>
    <r>
      <t xml:space="preserve">4) Individual Training Account (ITA) </t>
    </r>
    <r>
      <rPr>
        <i/>
        <sz val="8"/>
        <rFont val="Arial"/>
        <family val="2"/>
      </rPr>
      <t>(applicable to Adult &amp; DW)</t>
    </r>
  </si>
  <si>
    <t>5) Entrepreneurial Training</t>
  </si>
  <si>
    <t>SUBCONTRACTED SERVICES</t>
  </si>
  <si>
    <t>SAWDC prior approval required</t>
  </si>
  <si>
    <t>SERVICE</t>
  </si>
  <si>
    <t>CLIENT WAGES</t>
  </si>
  <si>
    <t># Clients</t>
  </si>
  <si>
    <t>Hr/week</t>
  </si>
  <si>
    <t>Avg Wks</t>
  </si>
  <si>
    <t>Total Hours</t>
  </si>
  <si>
    <t>Net hours</t>
  </si>
  <si>
    <t>Rate/hr</t>
  </si>
  <si>
    <t>Work Experience</t>
  </si>
  <si>
    <t>FRINGE BENEFITS FOR CLIENT WAGES</t>
  </si>
  <si>
    <t>SUPPORTIVE SERVICES</t>
  </si>
  <si>
    <t>ITEM</t>
  </si>
  <si>
    <t>Cost per client</t>
  </si>
  <si>
    <t>Number of Clients</t>
  </si>
  <si>
    <t>OTHER PARTICIPANT PAYMENTS</t>
  </si>
  <si>
    <t>Prior Approval required?</t>
  </si>
  <si>
    <t xml:space="preserve">Subtotal of all Direct Charges:  </t>
  </si>
  <si>
    <t>OVERHEAD COSTS:</t>
  </si>
  <si>
    <t>Overhead cost</t>
  </si>
  <si>
    <t>OVERHEAD COSTS</t>
  </si>
  <si>
    <t>RATE</t>
  </si>
  <si>
    <t>As defined per project contract</t>
  </si>
  <si>
    <t>(enter Project Name)</t>
  </si>
  <si>
    <t>Start Date</t>
  </si>
  <si>
    <t xml:space="preserve"> End Date</t>
  </si>
  <si>
    <t>Overhead</t>
  </si>
  <si>
    <t>Spokane Area Workforce Development Council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</si>
  <si>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</si>
  <si>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</si>
  <si>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</si>
  <si>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</si>
  <si>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</si>
  <si>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</si>
  <si>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</si>
  <si>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</si>
  <si>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</si>
  <si>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</si>
  <si>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</si>
  <si>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</si>
  <si>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</si>
  <si>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</si>
  <si>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</si>
  <si>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</si>
  <si>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</si>
  <si>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</si>
  <si>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</si>
  <si>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>Training Services:</t>
  </si>
  <si>
    <t xml:space="preserve">     On the Job Training</t>
  </si>
  <si>
    <r>
      <t xml:space="preserve">     Remedial Ed</t>
    </r>
    <r>
      <rPr>
        <sz val="8"/>
        <rFont val="Arial"/>
        <family val="2"/>
      </rPr>
      <t xml:space="preserve"> (Youth)</t>
    </r>
  </si>
  <si>
    <t xml:space="preserve">     Intensive Skills Training</t>
  </si>
  <si>
    <r>
      <t xml:space="preserve">     Individual Training Acct - ITA (</t>
    </r>
    <r>
      <rPr>
        <sz val="8"/>
        <rFont val="Arial"/>
        <family val="2"/>
      </rPr>
      <t>Adult &amp; DW)</t>
    </r>
  </si>
  <si>
    <t xml:space="preserve">     Other:  Entrepreneurial</t>
  </si>
  <si>
    <t>Subcontracted Services</t>
  </si>
  <si>
    <r>
      <t xml:space="preserve">Client Wages </t>
    </r>
    <r>
      <rPr>
        <sz val="8"/>
        <rFont val="Arial"/>
        <family val="2"/>
      </rPr>
      <t>(WEX)</t>
    </r>
  </si>
  <si>
    <r>
      <t xml:space="preserve">Fringe Benefits to Clients </t>
    </r>
    <r>
      <rPr>
        <sz val="8"/>
        <rFont val="Arial"/>
        <family val="2"/>
      </rPr>
      <t>(WEX)</t>
    </r>
  </si>
  <si>
    <t>Supportive Services</t>
  </si>
  <si>
    <t>Other Participant Payments</t>
  </si>
  <si>
    <t xml:space="preserve">TOTAL:     </t>
  </si>
  <si>
    <t xml:space="preserve">Budget Summary Form used for original budget of a stand alone contractor, or for individual partners to report Informational changes allowed within a category or for modifications. </t>
  </si>
  <si>
    <t>Project Budget Summary - ___________________</t>
  </si>
  <si>
    <t xml:space="preserve">Contractor:    </t>
  </si>
  <si>
    <t>PERSONNEL SALARIES &amp; BENEFITS:</t>
  </si>
  <si>
    <t>Rev. 7/1/14</t>
  </si>
  <si>
    <t xml:space="preserve">  Part A - Direct Charges</t>
  </si>
  <si>
    <t>A2</t>
  </si>
  <si>
    <t>2)  Lease/Rent:</t>
  </si>
  <si>
    <t>Indirect Rent - Spokane</t>
  </si>
  <si>
    <t xml:space="preserve">Rent- Direct </t>
  </si>
  <si>
    <t>A3</t>
  </si>
  <si>
    <t>Workkeys</t>
  </si>
  <si>
    <t>If Cells are  locked to protect formula's.  PW to unlock is left blank</t>
  </si>
  <si>
    <t>A1 - Direct Personnal</t>
  </si>
  <si>
    <t>A2 - Other Direct Costs</t>
  </si>
  <si>
    <t>A3 - Direct Client Services</t>
  </si>
  <si>
    <t>B1 - Overhead</t>
  </si>
  <si>
    <r>
      <t xml:space="preserve">FRINGE BENEFITS - </t>
    </r>
    <r>
      <rPr>
        <sz val="8"/>
        <rFont val="Arial"/>
        <family val="2"/>
      </rPr>
      <t>Enter one total for benefits  by percentage/rate for all staff listed above.</t>
    </r>
  </si>
  <si>
    <t>Amount applies to:</t>
  </si>
  <si>
    <t>Health</t>
  </si>
  <si>
    <t>Retirement</t>
  </si>
  <si>
    <t>OTHER (SPECIFY):</t>
  </si>
  <si>
    <t>Agency Name</t>
  </si>
  <si>
    <r>
      <t xml:space="preserve">Part A Budget contains 3 categories - #1 Direct Personnel Salaries &amp; Benefits  and  #2 Other Direct Costs and #3 Direct Client Services.  For #1 Direct Personnel Salaries &amp; Benefits - Changes to </t>
    </r>
    <r>
      <rPr>
        <u/>
        <sz val="8"/>
        <rFont val="Arial"/>
        <family val="2"/>
      </rPr>
      <t>staff &amp; staff salary</t>
    </r>
    <r>
      <rPr>
        <sz val="8"/>
        <rFont val="Arial"/>
        <family val="2"/>
      </rPr>
      <t xml:space="preserve"> will require written notification to the SWC the following reporting month.   Shifting funds between categories  is </t>
    </r>
    <r>
      <rPr>
        <u/>
        <sz val="8"/>
        <rFont val="Arial"/>
        <family val="2"/>
      </rPr>
      <t>ONLY allowable with SWC approval as project budgets may have specific requirements.  Shifting funds within a category requires notification to the SWC at the time requests for funds are submitted.</t>
    </r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</si>
  <si>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SWC approval.</t>
    </r>
  </si>
  <si>
    <t>Per item cost and quantity are maximums.  Items must be specified and procurement procedures strictly followed per SWC policy and Operator policy.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</si>
  <si>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SWC and apply all required WIA terms in subcontracts.</t>
    </r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</si>
  <si>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 , Youth Rent Costs paid by SWC,  or 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</si>
  <si>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t xml:space="preserve">Rate </t>
  </si>
  <si>
    <t>$1000/mo/staff</t>
  </si>
  <si>
    <t>$500/yr/staff</t>
  </si>
  <si>
    <t>WorkSource Spokane - WIOA 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</si>
</sst>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0_);[Red]\(0\)"/>
    <numFmt numFmtId="168" formatCode="0.0000%"/>
    <numFmt numFmtId="169" formatCode="0.0000"/>
    <numFmt numFmtId="170" formatCode="0.00_);[Red]\(0.00\)"/>
    <numFmt numFmtId="171" formatCode="[$-409]mmmm\ d\,\ 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797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vertical="center" wrapText="1"/>
    </xf>
    <xf numFmtId="0" fontId="17" fillId="2" borderId="13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2" fontId="9" fillId="2" borderId="32" xfId="1" applyNumberFormat="1" applyFont="1" applyFill="1" applyBorder="1" applyAlignment="1" applyProtection="1">
      <alignment horizontal="center"/>
    </xf>
    <xf numFmtId="42" fontId="8" fillId="2" borderId="0" xfId="1" applyNumberFormat="1" applyFont="1" applyFill="1" applyBorder="1" applyAlignment="1" applyProtection="1">
      <alignment vertical="center"/>
    </xf>
    <xf numFmtId="2" fontId="18" fillId="2" borderId="34" xfId="1" applyNumberFormat="1" applyFont="1" applyFill="1" applyBorder="1" applyAlignment="1" applyProtection="1">
      <alignment horizont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10" fontId="1" fillId="0" borderId="0" xfId="1" applyNumberFormat="1" applyFill="1" applyBorder="1" applyAlignment="1" applyProtection="1">
      <alignment horizontal="center"/>
      <protection locked="0"/>
    </xf>
    <xf numFmtId="0" fontId="1" fillId="6" borderId="53" xfId="1" applyFont="1" applyFill="1" applyBorder="1" applyAlignment="1" applyProtection="1">
      <alignment horizontal="center" vertical="center"/>
    </xf>
    <xf numFmtId="0" fontId="18" fillId="0" borderId="33" xfId="1" applyFont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1" borderId="51" xfId="1" applyFill="1" applyBorder="1" applyAlignment="1" applyProtection="1">
      <protection locked="0"/>
    </xf>
    <xf numFmtId="0" fontId="1" fillId="12" borderId="22" xfId="1" applyFill="1" applyBorder="1" applyAlignment="1" applyProtection="1">
      <protection locked="0"/>
    </xf>
    <xf numFmtId="0" fontId="1" fillId="11" borderId="2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6" borderId="50" xfId="1" applyFill="1" applyBorder="1" applyAlignment="1" applyProtection="1">
      <alignment horizontal="center" vertical="center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6" fillId="8" borderId="5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10" fontId="9" fillId="8" borderId="50" xfId="1" applyNumberFormat="1" applyFont="1" applyFill="1" applyBorder="1" applyAlignment="1" applyProtection="1">
      <alignment vertical="center"/>
    </xf>
    <xf numFmtId="0" fontId="1" fillId="8" borderId="53" xfId="1" applyFill="1" applyBorder="1" applyAlignment="1" applyProtection="1">
      <alignment horizontal="center" vertical="center"/>
    </xf>
    <xf numFmtId="0" fontId="1" fillId="8" borderId="53" xfId="1" applyFont="1" applyFill="1" applyBorder="1" applyAlignment="1" applyProtection="1">
      <alignment horizontal="center" vertical="center"/>
    </xf>
    <xf numFmtId="0" fontId="14" fillId="0" borderId="0" xfId="1" applyFont="1" applyFill="1" applyBorder="1" applyProtection="1"/>
    <xf numFmtId="0" fontId="1" fillId="0" borderId="31" xfId="1" applyFill="1" applyBorder="1" applyAlignment="1" applyProtection="1">
      <alignment vertical="center"/>
    </xf>
    <xf numFmtId="0" fontId="1" fillId="0" borderId="23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14" fillId="13" borderId="0" xfId="1" applyFont="1" applyFill="1" applyBorder="1" applyProtection="1"/>
    <xf numFmtId="0" fontId="1" fillId="13" borderId="0" xfId="1" applyFill="1" applyBorder="1" applyProtection="1"/>
    <xf numFmtId="0" fontId="11" fillId="0" borderId="52" xfId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alignment vertical="center"/>
    </xf>
    <xf numFmtId="3" fontId="1" fillId="0" borderId="16" xfId="1" applyNumberFormat="1" applyFill="1" applyBorder="1" applyAlignment="1" applyProtection="1">
      <alignment vertical="center"/>
    </xf>
    <xf numFmtId="3" fontId="1" fillId="0" borderId="0" xfId="1" applyNumberFormat="1" applyFill="1" applyBorder="1" applyProtection="1"/>
    <xf numFmtId="3" fontId="1" fillId="0" borderId="16" xfId="1" applyNumberFormat="1" applyFill="1" applyBorder="1" applyProtection="1"/>
    <xf numFmtId="0" fontId="11" fillId="0" borderId="51" xfId="1" applyFont="1" applyFill="1" applyBorder="1" applyAlignment="1" applyProtection="1">
      <protection locked="0"/>
    </xf>
    <xf numFmtId="3" fontId="11" fillId="0" borderId="51" xfId="1" applyNumberFormat="1" applyFont="1" applyFill="1" applyBorder="1" applyAlignment="1" applyProtection="1">
      <alignment vertical="center"/>
      <protection locked="0"/>
    </xf>
    <xf numFmtId="0" fontId="1" fillId="8" borderId="50" xfId="1" applyFill="1" applyBorder="1" applyAlignment="1" applyProtection="1">
      <alignment horizontal="center" vertical="center"/>
    </xf>
    <xf numFmtId="165" fontId="1" fillId="0" borderId="0" xfId="1" applyNumberFormat="1" applyBorder="1" applyProtection="1"/>
    <xf numFmtId="0" fontId="1" fillId="0" borderId="0" xfId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/>
    <xf numFmtId="0" fontId="18" fillId="2" borderId="0" xfId="1" applyFont="1" applyFill="1" applyBorder="1" applyAlignment="1" applyProtection="1">
      <alignment horizontal="center"/>
    </xf>
    <xf numFmtId="2" fontId="18" fillId="2" borderId="0" xfId="1" applyNumberFormat="1" applyFont="1" applyFill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" fillId="0" borderId="41" xfId="1" applyFill="1" applyBorder="1" applyAlignment="1" applyProtection="1">
      <alignment horizontal="center"/>
    </xf>
    <xf numFmtId="0" fontId="1" fillId="0" borderId="42" xfId="1" applyFill="1" applyBorder="1" applyAlignment="1" applyProtection="1">
      <alignment horizontal="center"/>
    </xf>
    <xf numFmtId="0" fontId="1" fillId="0" borderId="43" xfId="1" applyFill="1" applyBorder="1" applyAlignment="1" applyProtection="1">
      <alignment horizontal="center"/>
    </xf>
    <xf numFmtId="0" fontId="1" fillId="0" borderId="71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/>
    </xf>
    <xf numFmtId="0" fontId="9" fillId="2" borderId="8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/>
    </xf>
    <xf numFmtId="0" fontId="9" fillId="2" borderId="16" xfId="1" applyFont="1" applyFill="1" applyBorder="1" applyAlignment="1" applyProtection="1">
      <alignment horizontal="center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71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0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/>
    <xf numFmtId="3" fontId="4" fillId="17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 applyProtection="1">
      <alignment horizontal="center"/>
    </xf>
    <xf numFmtId="0" fontId="1" fillId="0" borderId="0" xfId="1" applyFont="1" applyProtection="1"/>
    <xf numFmtId="8" fontId="3" fillId="0" borderId="0" xfId="1" applyNumberFormat="1" applyFont="1" applyBorder="1" applyAlignment="1" applyProtection="1">
      <alignment vertical="top" wrapText="1"/>
    </xf>
    <xf numFmtId="0" fontId="9" fillId="0" borderId="0" xfId="1" applyFont="1" applyAlignment="1">
      <alignment wrapText="1"/>
    </xf>
    <xf numFmtId="0" fontId="9" fillId="0" borderId="0" xfId="1" applyFont="1" applyAlignment="1" applyProtection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51" xfId="1" applyBorder="1" applyAlignment="1" applyProtection="1">
      <protection locked="0"/>
    </xf>
    <xf numFmtId="0" fontId="11" fillId="0" borderId="2" xfId="1" applyFont="1" applyBorder="1" applyAlignment="1" applyProtection="1">
      <alignment horizontal="center" vertical="center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3" fontId="11" fillId="0" borderId="55" xfId="1" applyNumberFormat="1" applyFont="1" applyFill="1" applyBorder="1" applyAlignment="1" applyProtection="1">
      <alignment horizontal="center" vertical="center"/>
      <protection locked="0"/>
    </xf>
    <xf numFmtId="3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33" xfId="1" applyFont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right"/>
    </xf>
    <xf numFmtId="0" fontId="1" fillId="0" borderId="20" xfId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1" fillId="0" borderId="23" xfId="1" applyFont="1" applyBorder="1" applyAlignment="1" applyProtection="1">
      <alignment horizontal="right"/>
    </xf>
    <xf numFmtId="0" fontId="1" fillId="0" borderId="21" xfId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1" fillId="0" borderId="2" xfId="1" applyFont="1" applyFill="1" applyBorder="1" applyAlignment="1" applyProtection="1">
      <alignment horizontal="center"/>
    </xf>
    <xf numFmtId="0" fontId="1" fillId="0" borderId="25" xfId="1" applyFill="1" applyBorder="1" applyAlignment="1" applyProtection="1"/>
    <xf numFmtId="0" fontId="1" fillId="0" borderId="0" xfId="1" applyFill="1" applyBorder="1" applyAlignment="1" applyProtection="1"/>
    <xf numFmtId="0" fontId="1" fillId="0" borderId="12" xfId="1" applyFill="1" applyBorder="1" applyAlignment="1" applyProtection="1">
      <alignment horizontal="center"/>
      <protection locked="0"/>
    </xf>
    <xf numFmtId="3" fontId="1" fillId="16" borderId="70" xfId="1" applyNumberFormat="1" applyFont="1" applyFill="1" applyBorder="1" applyAlignment="1" applyProtection="1">
      <alignment horizontal="left" vertical="center"/>
    </xf>
    <xf numFmtId="3" fontId="1" fillId="16" borderId="59" xfId="1" applyNumberFormat="1" applyFont="1" applyFill="1" applyBorder="1" applyAlignment="1" applyProtection="1">
      <alignment horizontal="left" vertical="center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164" fontId="11" fillId="0" borderId="3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12" fillId="0" borderId="1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right"/>
    </xf>
    <xf numFmtId="0" fontId="6" fillId="0" borderId="25" xfId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6" fillId="0" borderId="64" xfId="1" applyFont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right"/>
    </xf>
    <xf numFmtId="0" fontId="15" fillId="18" borderId="44" xfId="1" applyFont="1" applyFill="1" applyBorder="1" applyAlignment="1" applyProtection="1">
      <alignment horizontal="center" vertical="center" wrapText="1"/>
    </xf>
    <xf numFmtId="0" fontId="15" fillId="18" borderId="45" xfId="1" applyFont="1" applyFill="1" applyBorder="1" applyAlignment="1" applyProtection="1">
      <alignment horizontal="center" vertical="center" wrapText="1"/>
    </xf>
    <xf numFmtId="0" fontId="15" fillId="18" borderId="46" xfId="1" applyFont="1" applyFill="1" applyBorder="1" applyAlignment="1" applyProtection="1">
      <alignment horizontal="center" vertical="center" wrapText="1"/>
    </xf>
    <xf numFmtId="0" fontId="1" fillId="0" borderId="25" xfId="1" applyBorder="1" applyAlignment="1" applyProtection="1">
      <alignment vertical="center"/>
    </xf>
    <xf numFmtId="0" fontId="11" fillId="0" borderId="25" xfId="1" applyFont="1" applyBorder="1" applyAlignment="1" applyProtection="1">
      <alignment horizontal="right"/>
    </xf>
    <xf numFmtId="0" fontId="1" fillId="0" borderId="25" xfId="1" applyBorder="1" applyAlignment="1" applyProtection="1">
      <alignment horizontal="right"/>
    </xf>
    <xf numFmtId="3" fontId="12" fillId="0" borderId="25" xfId="1" applyNumberFormat="1" applyFont="1" applyBorder="1" applyAlignment="1" applyProtection="1">
      <alignment horizontal="right" vertical="center"/>
    </xf>
    <xf numFmtId="3" fontId="1" fillId="0" borderId="25" xfId="1" applyNumberFormat="1" applyBorder="1" applyAlignment="1" applyProtection="1">
      <alignment horizontal="right" vertical="center"/>
    </xf>
    <xf numFmtId="3" fontId="1" fillId="0" borderId="28" xfId="1" applyNumberFormat="1" applyBorder="1" applyAlignment="1" applyProtection="1">
      <alignment horizontal="right" vertical="center"/>
    </xf>
    <xf numFmtId="0" fontId="1" fillId="0" borderId="25" xfId="1" applyFill="1" applyBorder="1" applyProtection="1"/>
    <xf numFmtId="0" fontId="12" fillId="0" borderId="4" xfId="1" applyFont="1" applyFill="1" applyBorder="1" applyAlignment="1" applyProtection="1">
      <alignment vertical="center"/>
    </xf>
    <xf numFmtId="0" fontId="0" fillId="0" borderId="16" xfId="0" applyBorder="1" applyAlignment="1">
      <alignment horizontal="right"/>
    </xf>
    <xf numFmtId="0" fontId="16" fillId="13" borderId="95" xfId="0" applyFont="1" applyFill="1" applyBorder="1" applyAlignment="1" applyProtection="1">
      <alignment horizontal="center" vertical="center"/>
      <protection locked="0"/>
    </xf>
    <xf numFmtId="10" fontId="9" fillId="13" borderId="95" xfId="0" applyNumberFormat="1" applyFont="1" applyFill="1" applyBorder="1" applyAlignment="1" applyProtection="1">
      <alignment vertical="center"/>
    </xf>
    <xf numFmtId="0" fontId="0" fillId="0" borderId="16" xfId="0" applyBorder="1" applyProtection="1">
      <protection locked="0"/>
    </xf>
    <xf numFmtId="0" fontId="0" fillId="0" borderId="25" xfId="0" applyBorder="1" applyProtection="1">
      <protection locked="0"/>
    </xf>
    <xf numFmtId="0" fontId="11" fillId="0" borderId="25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3" fontId="12" fillId="0" borderId="28" xfId="0" applyNumberFormat="1" applyFont="1" applyBorder="1" applyAlignment="1" applyProtection="1">
      <alignment vertical="center"/>
      <protection locked="0"/>
    </xf>
    <xf numFmtId="0" fontId="7" fillId="0" borderId="1" xfId="1" applyFont="1" applyBorder="1" applyProtection="1"/>
    <xf numFmtId="0" fontId="3" fillId="0" borderId="2" xfId="1" applyFont="1" applyBorder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5" xfId="1" applyFill="1" applyBorder="1" applyProtection="1"/>
    <xf numFmtId="0" fontId="1" fillId="0" borderId="6" xfId="1" applyFill="1" applyBorder="1" applyProtection="1"/>
    <xf numFmtId="0" fontId="7" fillId="0" borderId="4" xfId="1" applyFont="1" applyBorder="1" applyProtection="1"/>
    <xf numFmtId="0" fontId="3" fillId="0" borderId="25" xfId="1" applyFont="1" applyBorder="1" applyProtection="1"/>
    <xf numFmtId="0" fontId="1" fillId="0" borderId="25" xfId="1" applyBorder="1" applyProtection="1"/>
    <xf numFmtId="0" fontId="1" fillId="0" borderId="28" xfId="1" applyBorder="1" applyProtection="1"/>
    <xf numFmtId="0" fontId="1" fillId="7" borderId="8" xfId="1" applyFill="1" applyBorder="1" applyAlignment="1" applyProtection="1">
      <alignment horizontal="center" vertical="center"/>
    </xf>
    <xf numFmtId="164" fontId="12" fillId="0" borderId="1" xfId="1" applyNumberFormat="1" applyFont="1" applyBorder="1" applyAlignment="1" applyProtection="1"/>
    <xf numFmtId="164" fontId="27" fillId="0" borderId="3" xfId="0" applyNumberFormat="1" applyFont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4" fontId="11" fillId="12" borderId="1" xfId="1" applyNumberFormat="1" applyFont="1" applyFill="1" applyBorder="1" applyAlignment="1" applyProtection="1"/>
    <xf numFmtId="164" fontId="11" fillId="12" borderId="2" xfId="1" applyNumberFormat="1" applyFont="1" applyFill="1" applyBorder="1" applyAlignment="1" applyProtection="1"/>
    <xf numFmtId="164" fontId="0" fillId="0" borderId="63" xfId="0" applyNumberFormat="1" applyBorder="1" applyAlignment="1">
      <alignment horizontal="right"/>
    </xf>
    <xf numFmtId="164" fontId="1" fillId="12" borderId="56" xfId="1" applyNumberFormat="1" applyFill="1" applyBorder="1" applyAlignment="1" applyProtection="1">
      <alignment horizontal="right"/>
      <protection locked="0"/>
    </xf>
    <xf numFmtId="0" fontId="0" fillId="12" borderId="57" xfId="0" applyFill="1" applyBorder="1" applyAlignment="1">
      <alignment horizontal="right"/>
    </xf>
    <xf numFmtId="164" fontId="1" fillId="12" borderId="20" xfId="1" applyNumberFormat="1" applyFill="1" applyBorder="1" applyAlignment="1" applyProtection="1">
      <alignment horizontal="right"/>
      <protection locked="0"/>
    </xf>
    <xf numFmtId="0" fontId="0" fillId="12" borderId="21" xfId="0" applyFill="1" applyBorder="1" applyAlignment="1">
      <alignment horizontal="right"/>
    </xf>
    <xf numFmtId="164" fontId="1" fillId="12" borderId="20" xfId="1" applyNumberFormat="1" applyFont="1" applyFill="1" applyBorder="1" applyAlignment="1" applyProtection="1">
      <alignment horizontal="right"/>
      <protection locked="0"/>
    </xf>
    <xf numFmtId="164" fontId="1" fillId="12" borderId="26" xfId="1" applyNumberFormat="1" applyFill="1" applyBorder="1" applyAlignment="1" applyProtection="1">
      <alignment horizontal="right"/>
      <protection locked="0"/>
    </xf>
    <xf numFmtId="0" fontId="0" fillId="12" borderId="60" xfId="0" applyFill="1" applyBorder="1" applyAlignment="1">
      <alignment horizontal="right"/>
    </xf>
    <xf numFmtId="3" fontId="1" fillId="2" borderId="87" xfId="1" applyNumberFormat="1" applyFont="1" applyFill="1" applyBorder="1" applyAlignment="1" applyProtection="1">
      <alignment horizontal="right" vertical="center" wrapText="1"/>
    </xf>
    <xf numFmtId="3" fontId="1" fillId="2" borderId="88" xfId="1" applyNumberFormat="1" applyFont="1" applyFill="1" applyBorder="1" applyAlignment="1" applyProtection="1">
      <alignment horizontal="right" vertical="center" wrapText="1"/>
    </xf>
    <xf numFmtId="3" fontId="1" fillId="2" borderId="89" xfId="1" applyNumberFormat="1" applyFont="1" applyFill="1" applyBorder="1" applyAlignment="1" applyProtection="1">
      <alignment horizontal="right" vertical="center" wrapText="1"/>
    </xf>
    <xf numFmtId="3" fontId="1" fillId="2" borderId="91" xfId="1" applyNumberFormat="1" applyFont="1" applyFill="1" applyBorder="1" applyAlignment="1" applyProtection="1">
      <alignment horizontal="right" vertical="center" wrapText="1"/>
    </xf>
    <xf numFmtId="3" fontId="1" fillId="2" borderId="77" xfId="1" applyNumberFormat="1" applyFont="1" applyFill="1" applyBorder="1" applyAlignment="1" applyProtection="1">
      <alignment horizontal="right" vertical="center" wrapText="1"/>
    </xf>
    <xf numFmtId="0" fontId="11" fillId="0" borderId="54" xfId="1" applyFont="1" applyBorder="1" applyAlignment="1" applyProtection="1">
      <alignment horizontal="right" vertical="center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15" borderId="29" xfId="1" applyNumberFormat="1" applyFont="1" applyFill="1" applyBorder="1" applyAlignment="1" applyProtection="1">
      <alignment horizontal="left" vertical="center"/>
    </xf>
    <xf numFmtId="3" fontId="1" fillId="15" borderId="63" xfId="1" applyNumberFormat="1" applyFont="1" applyFill="1" applyBorder="1" applyAlignment="1" applyProtection="1">
      <alignment horizontal="left" vertical="center"/>
    </xf>
    <xf numFmtId="3" fontId="1" fillId="15" borderId="85" xfId="1" applyNumberFormat="1" applyFont="1" applyFill="1" applyBorder="1" applyAlignment="1" applyProtection="1">
      <alignment horizontal="left" vertical="center"/>
    </xf>
    <xf numFmtId="3" fontId="1" fillId="15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6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77" xfId="1" applyFont="1" applyFill="1" applyBorder="1" applyAlignment="1" applyProtection="1">
      <alignment horizontal="center" vertical="center" wrapText="1"/>
    </xf>
    <xf numFmtId="0" fontId="4" fillId="2" borderId="80" xfId="1" applyFont="1" applyFill="1" applyBorder="1" applyAlignment="1" applyProtection="1">
      <alignment horizontal="center" vertical="center" wrapText="1"/>
    </xf>
    <xf numFmtId="0" fontId="4" fillId="2" borderId="78" xfId="1" applyFont="1" applyFill="1" applyBorder="1" applyAlignment="1" applyProtection="1">
      <alignment horizontal="center" vertical="center" wrapText="1"/>
    </xf>
    <xf numFmtId="0" fontId="4" fillId="2" borderId="81" xfId="1" applyFont="1" applyFill="1" applyBorder="1" applyAlignment="1" applyProtection="1">
      <alignment horizontal="center" vertical="center" wrapText="1"/>
    </xf>
    <xf numFmtId="0" fontId="4" fillId="2" borderId="79" xfId="1" applyFont="1" applyFill="1" applyBorder="1" applyAlignment="1" applyProtection="1">
      <alignment horizontal="center" vertical="center" wrapText="1"/>
    </xf>
    <xf numFmtId="0" fontId="4" fillId="2" borderId="82" xfId="1" applyFont="1" applyFill="1" applyBorder="1" applyAlignment="1" applyProtection="1">
      <alignment horizontal="center" vertical="center" wrapText="1"/>
    </xf>
    <xf numFmtId="3" fontId="1" fillId="14" borderId="1" xfId="1" applyNumberFormat="1" applyFont="1" applyFill="1" applyBorder="1" applyAlignment="1" applyProtection="1">
      <alignment horizontal="center" vertical="center" textRotation="90" wrapText="1"/>
    </xf>
    <xf numFmtId="3" fontId="1" fillId="14" borderId="2" xfId="1" applyNumberFormat="1" applyFont="1" applyFill="1" applyBorder="1" applyAlignment="1" applyProtection="1">
      <alignment horizontal="center" vertical="center" textRotation="90" wrapText="1"/>
    </xf>
    <xf numFmtId="3" fontId="1" fillId="14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16" borderId="70" xfId="1" applyNumberFormat="1" applyFont="1" applyFill="1" applyBorder="1" applyAlignment="1" applyProtection="1">
      <alignment horizontal="left" vertical="center"/>
    </xf>
    <xf numFmtId="3" fontId="1" fillId="16" borderId="59" xfId="1" applyNumberFormat="1" applyFont="1" applyFill="1" applyBorder="1" applyAlignment="1" applyProtection="1">
      <alignment horizontal="left" vertical="center"/>
    </xf>
    <xf numFmtId="3" fontId="1" fillId="7" borderId="85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1" fillId="14" borderId="1" xfId="1" applyNumberFormat="1" applyFont="1" applyFill="1" applyBorder="1" applyAlignment="1" applyProtection="1">
      <alignment horizontal="center" vertical="center" textRotation="90"/>
    </xf>
    <xf numFmtId="3" fontId="1" fillId="14" borderId="2" xfId="1" applyNumberFormat="1" applyFont="1" applyFill="1" applyBorder="1" applyAlignment="1" applyProtection="1">
      <alignment horizontal="center" vertical="center" textRotation="90"/>
    </xf>
    <xf numFmtId="3" fontId="1" fillId="14" borderId="3" xfId="1" applyNumberFormat="1" applyFont="1" applyFill="1" applyBorder="1" applyAlignment="1" applyProtection="1">
      <alignment horizontal="center" vertical="center" textRotation="90"/>
    </xf>
    <xf numFmtId="3" fontId="4" fillId="16" borderId="53" xfId="1" applyNumberFormat="1" applyFont="1" applyFill="1" applyBorder="1" applyAlignment="1" applyProtection="1">
      <alignment horizontal="center" vertical="center" textRotation="90"/>
    </xf>
    <xf numFmtId="3" fontId="4" fillId="16" borderId="50" xfId="1" applyNumberFormat="1" applyFont="1" applyFill="1" applyBorder="1" applyAlignment="1" applyProtection="1">
      <alignment horizontal="center" vertical="center" textRotation="90"/>
    </xf>
    <xf numFmtId="3" fontId="1" fillId="16" borderId="29" xfId="1" applyNumberFormat="1" applyFont="1" applyFill="1" applyBorder="1" applyAlignment="1" applyProtection="1">
      <alignment horizontal="left" vertical="center"/>
    </xf>
    <xf numFmtId="3" fontId="1" fillId="16" borderId="63" xfId="1" applyNumberFormat="1" applyFont="1" applyFill="1" applyBorder="1" applyAlignment="1" applyProtection="1">
      <alignment horizontal="left" vertical="center"/>
    </xf>
    <xf numFmtId="0" fontId="9" fillId="3" borderId="0" xfId="1" applyFont="1" applyFill="1" applyAlignment="1" applyProtection="1">
      <alignment horizontal="left"/>
    </xf>
    <xf numFmtId="3" fontId="1" fillId="16" borderId="85" xfId="1" applyNumberFormat="1" applyFont="1" applyFill="1" applyBorder="1" applyAlignment="1" applyProtection="1">
      <alignment horizontal="left" vertical="center"/>
    </xf>
    <xf numFmtId="3" fontId="1" fillId="16" borderId="61" xfId="1" applyNumberFormat="1" applyFont="1" applyFill="1" applyBorder="1" applyAlignment="1" applyProtection="1">
      <alignment horizontal="left" vertical="center"/>
    </xf>
    <xf numFmtId="3" fontId="1" fillId="17" borderId="1" xfId="1" applyNumberFormat="1" applyFont="1" applyFill="1" applyBorder="1" applyAlignment="1" applyProtection="1">
      <alignment horizontal="left" vertical="center"/>
    </xf>
    <xf numFmtId="3" fontId="1" fillId="17" borderId="3" xfId="1" applyNumberFormat="1" applyFont="1" applyFill="1" applyBorder="1" applyAlignment="1" applyProtection="1">
      <alignment horizontal="left" vertical="center"/>
    </xf>
    <xf numFmtId="0" fontId="1" fillId="14" borderId="1" xfId="1" applyFont="1" applyFill="1" applyBorder="1" applyAlignment="1" applyProtection="1">
      <alignment horizontal="center" vertical="center" textRotation="90"/>
    </xf>
    <xf numFmtId="0" fontId="1" fillId="14" borderId="2" xfId="1" applyFont="1" applyFill="1" applyBorder="1" applyAlignment="1" applyProtection="1">
      <alignment horizontal="center" vertical="center" textRotation="90"/>
    </xf>
    <xf numFmtId="0" fontId="1" fillId="14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0" fontId="9" fillId="0" borderId="0" xfId="1" applyFont="1" applyAlignment="1" applyProtection="1">
      <alignment horizontal="center" wrapText="1"/>
    </xf>
    <xf numFmtId="0" fontId="9" fillId="0" borderId="0" xfId="1" applyFont="1" applyAlignment="1" applyProtection="1">
      <alignment horizontal="left" vertical="center" wrapText="1"/>
    </xf>
    <xf numFmtId="0" fontId="1" fillId="0" borderId="51" xfId="1" applyFill="1" applyBorder="1" applyAlignment="1" applyProtection="1">
      <alignment horizontal="center" wrapText="1"/>
    </xf>
    <xf numFmtId="0" fontId="1" fillId="0" borderId="58" xfId="1" applyFont="1" applyFill="1" applyBorder="1" applyAlignment="1" applyProtection="1">
      <alignment vertical="center"/>
      <protection locked="0"/>
    </xf>
    <xf numFmtId="0" fontId="1" fillId="0" borderId="52" xfId="1" applyFont="1" applyFill="1" applyBorder="1" applyAlignment="1" applyProtection="1">
      <alignment vertical="center"/>
      <protection locked="0"/>
    </xf>
    <xf numFmtId="3" fontId="1" fillId="0" borderId="58" xfId="1" applyNumberFormat="1" applyFont="1" applyFill="1" applyBorder="1" applyAlignment="1" applyProtection="1">
      <alignment vertical="center"/>
      <protection locked="0"/>
    </xf>
    <xf numFmtId="0" fontId="1" fillId="0" borderId="56" xfId="1" applyFont="1" applyFill="1" applyBorder="1" applyAlignment="1" applyProtection="1">
      <alignment horizontal="center" vertical="center"/>
      <protection locked="0"/>
    </xf>
    <xf numFmtId="0" fontId="1" fillId="0" borderId="30" xfId="1" applyFont="1" applyFill="1" applyBorder="1" applyAlignment="1" applyProtection="1">
      <alignment horizontal="center" vertical="center"/>
      <protection locked="0"/>
    </xf>
    <xf numFmtId="1" fontId="1" fillId="0" borderId="58" xfId="1" applyNumberFormat="1" applyFont="1" applyFill="1" applyBorder="1" applyAlignment="1" applyProtection="1">
      <alignment vertical="center"/>
      <protection locked="0"/>
    </xf>
    <xf numFmtId="1" fontId="1" fillId="0" borderId="52" xfId="1" applyNumberFormat="1" applyFont="1" applyFill="1" applyBorder="1" applyAlignment="1" applyProtection="1">
      <alignment vertical="center"/>
      <protection locked="0"/>
    </xf>
    <xf numFmtId="3" fontId="1" fillId="0" borderId="51" xfId="1" applyNumberFormat="1" applyFont="1" applyFill="1" applyBorder="1" applyAlignment="1" applyProtection="1">
      <alignment vertical="center"/>
      <protection locked="0"/>
    </xf>
    <xf numFmtId="3" fontId="1" fillId="0" borderId="52" xfId="1" applyNumberFormat="1" applyFont="1" applyFill="1" applyBorder="1" applyAlignment="1" applyProtection="1">
      <protection locked="0"/>
    </xf>
    <xf numFmtId="4" fontId="1" fillId="0" borderId="51" xfId="1" applyNumberFormat="1" applyFont="1" applyFill="1" applyBorder="1" applyAlignment="1" applyProtection="1"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 wrapText="1"/>
    </xf>
    <xf numFmtId="0" fontId="1" fillId="0" borderId="33" xfId="1" applyFont="1" applyFill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right" vertical="center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57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Border="1" applyAlignment="1" applyProtection="1">
      <alignment horizontal="center"/>
      <protection locked="0"/>
    </xf>
    <xf numFmtId="166" fontId="1" fillId="0" borderId="63" xfId="1" applyNumberFormat="1" applyBorder="1" applyAlignment="1" applyProtection="1">
      <alignment horizont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Border="1" applyAlignment="1" applyProtection="1">
      <alignment horizontal="center"/>
      <protection locked="0"/>
    </xf>
    <xf numFmtId="166" fontId="1" fillId="0" borderId="59" xfId="1" applyNumberFormat="1" applyBorder="1" applyAlignment="1" applyProtection="1">
      <alignment horizontal="center"/>
      <protection locked="0"/>
    </xf>
    <xf numFmtId="0" fontId="11" fillId="0" borderId="54" xfId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horizontal="right" vertical="center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65" fontId="15" fillId="8" borderId="44" xfId="1" applyNumberFormat="1" applyFont="1" applyFill="1" applyBorder="1" applyAlignment="1" applyProtection="1">
      <alignment horizontal="right"/>
    </xf>
    <xf numFmtId="0" fontId="0" fillId="0" borderId="46" xfId="0" applyBorder="1" applyAlignment="1">
      <alignment horizontal="right"/>
    </xf>
    <xf numFmtId="164" fontId="1" fillId="0" borderId="70" xfId="1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56" xfId="1" applyNumberFormat="1" applyFill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0" fontId="11" fillId="0" borderId="54" xfId="1" applyFont="1" applyBorder="1" applyAlignment="1" applyProtection="1">
      <alignment horizontal="right" vertical="center"/>
    </xf>
    <xf numFmtId="3" fontId="1" fillId="0" borderId="20" xfId="1" applyNumberFormat="1" applyFill="1" applyBorder="1" applyAlignment="1" applyProtection="1">
      <alignment horizontal="right"/>
      <protection locked="0"/>
    </xf>
    <xf numFmtId="3" fontId="1" fillId="0" borderId="26" xfId="1" applyNumberFormat="1" applyFill="1" applyBorder="1" applyAlignment="1" applyProtection="1">
      <alignment horizontal="right"/>
      <protection locked="0"/>
    </xf>
    <xf numFmtId="3" fontId="11" fillId="0" borderId="54" xfId="1" applyNumberFormat="1" applyFont="1" applyFill="1" applyBorder="1" applyAlignment="1" applyProtection="1">
      <alignment horizontal="right" vertical="center"/>
    </xf>
    <xf numFmtId="3" fontId="11" fillId="0" borderId="2" xfId="1" applyNumberFormat="1" applyFont="1" applyFill="1" applyBorder="1" applyAlignment="1" applyProtection="1">
      <alignment horizontal="right" vertical="center"/>
    </xf>
    <xf numFmtId="3" fontId="11" fillId="0" borderId="3" xfId="1" applyNumberFormat="1" applyFont="1" applyFill="1" applyBorder="1" applyAlignment="1" applyProtection="1">
      <alignment horizontal="right" vertical="center"/>
    </xf>
    <xf numFmtId="165" fontId="1" fillId="0" borderId="56" xfId="1" applyNumberFormat="1" applyFill="1" applyBorder="1" applyAlignment="1" applyProtection="1">
      <alignment horizontal="center" vertical="center"/>
      <protection locked="0"/>
    </xf>
    <xf numFmtId="165" fontId="1" fillId="0" borderId="57" xfId="1" applyNumberFormat="1" applyFill="1" applyBorder="1" applyAlignment="1" applyProtection="1">
      <alignment horizontal="center" vertical="center"/>
      <protection locked="0"/>
    </xf>
    <xf numFmtId="165" fontId="1" fillId="0" borderId="30" xfId="1" applyNumberFormat="1" applyFill="1" applyBorder="1" applyAlignment="1" applyProtection="1">
      <alignment horizontal="center" vertical="center"/>
      <protection locked="0"/>
    </xf>
    <xf numFmtId="170" fontId="1" fillId="0" borderId="20" xfId="1" applyNumberFormat="1" applyFill="1" applyBorder="1" applyAlignment="1" applyProtection="1">
      <alignment horizontal="center" vertical="center"/>
      <protection locked="0"/>
    </xf>
    <xf numFmtId="170" fontId="1" fillId="0" borderId="21" xfId="1" applyNumberFormat="1" applyFill="1" applyBorder="1" applyAlignment="1" applyProtection="1">
      <alignment horizontal="center" vertical="center"/>
      <protection locked="0"/>
    </xf>
    <xf numFmtId="170" fontId="1" fillId="0" borderId="22" xfId="1" applyNumberFormat="1" applyFill="1" applyBorder="1" applyAlignment="1" applyProtection="1">
      <alignment horizontal="center" vertical="center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54" xfId="1" applyFont="1" applyBorder="1" applyAlignment="1" applyProtection="1">
      <alignment horizontal="right" vertical="center" wrapText="1"/>
    </xf>
    <xf numFmtId="0" fontId="11" fillId="0" borderId="2" xfId="1" applyFont="1" applyBorder="1" applyAlignment="1" applyProtection="1">
      <alignment horizontal="right" vertical="center" wrapText="1"/>
    </xf>
    <xf numFmtId="0" fontId="11" fillId="0" borderId="3" xfId="1" applyFont="1" applyBorder="1" applyAlignment="1" applyProtection="1">
      <alignment horizontal="right" vertical="center" wrapText="1"/>
    </xf>
    <xf numFmtId="169" fontId="1" fillId="0" borderId="12" xfId="2" applyNumberFormat="1" applyFont="1" applyFill="1" applyBorder="1" applyAlignment="1" applyProtection="1">
      <alignment horizontal="center"/>
      <protection locked="0"/>
    </xf>
    <xf numFmtId="164" fontId="0" fillId="0" borderId="54" xfId="0" applyNumberForma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4" fontId="1" fillId="0" borderId="94" xfId="1" applyNumberFormat="1" applyFill="1" applyBorder="1" applyAlignment="1" applyProtection="1">
      <alignment horizontal="right"/>
      <protection locked="0"/>
    </xf>
    <xf numFmtId="164" fontId="1" fillId="0" borderId="51" xfId="1" applyNumberFormat="1" applyFill="1" applyBorder="1" applyAlignment="1" applyProtection="1">
      <alignment horizontal="right"/>
      <protection locked="0"/>
    </xf>
    <xf numFmtId="164" fontId="1" fillId="0" borderId="92" xfId="1" applyNumberFormat="1" applyFill="1" applyBorder="1" applyAlignment="1" applyProtection="1">
      <alignment horizontal="right"/>
      <protection locked="0"/>
    </xf>
    <xf numFmtId="0" fontId="0" fillId="13" borderId="76" xfId="0" applyFill="1" applyBorder="1" applyAlignment="1" applyProtection="1">
      <alignment horizontal="center"/>
      <protection locked="0"/>
    </xf>
    <xf numFmtId="0" fontId="0" fillId="13" borderId="53" xfId="0" applyFill="1" applyBorder="1" applyAlignment="1" applyProtection="1">
      <alignment horizontal="center"/>
      <protection locked="0"/>
    </xf>
    <xf numFmtId="0" fontId="0" fillId="13" borderId="50" xfId="0" applyFill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right" vertical="center"/>
    </xf>
    <xf numFmtId="0" fontId="11" fillId="0" borderId="61" xfId="0" applyFont="1" applyBorder="1" applyAlignment="1" applyProtection="1">
      <alignment horizontal="right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0" fontId="11" fillId="0" borderId="23" xfId="1" applyFont="1" applyFill="1" applyBorder="1" applyAlignment="1" applyProtection="1">
      <alignment horizontal="right"/>
    </xf>
    <xf numFmtId="0" fontId="1" fillId="0" borderId="62" xfId="1" applyFill="1" applyBorder="1" applyAlignment="1" applyProtection="1">
      <alignment horizontal="right"/>
    </xf>
    <xf numFmtId="165" fontId="1" fillId="0" borderId="56" xfId="1" applyNumberFormat="1" applyFill="1" applyBorder="1" applyAlignment="1" applyProtection="1">
      <alignment horizontal="right"/>
      <protection locked="0"/>
    </xf>
    <xf numFmtId="165" fontId="8" fillId="0" borderId="0" xfId="1" applyNumberFormat="1" applyFont="1" applyFill="1" applyBorder="1" applyAlignment="1" applyProtection="1">
      <alignment horizontal="center"/>
    </xf>
    <xf numFmtId="165" fontId="8" fillId="0" borderId="16" xfId="1" applyNumberFormat="1" applyFont="1" applyFill="1" applyBorder="1" applyAlignment="1" applyProtection="1">
      <alignment horizontal="center"/>
    </xf>
    <xf numFmtId="0" fontId="6" fillId="13" borderId="73" xfId="0" applyFont="1" applyFill="1" applyBorder="1" applyAlignment="1" applyProtection="1">
      <alignment horizontal="left" vertical="center"/>
      <protection locked="0"/>
    </xf>
    <xf numFmtId="0" fontId="6" fillId="13" borderId="74" xfId="0" applyFont="1" applyFill="1" applyBorder="1" applyAlignment="1" applyProtection="1">
      <alignment horizontal="left" vertical="center"/>
      <protection locked="0"/>
    </xf>
    <xf numFmtId="0" fontId="6" fillId="13" borderId="75" xfId="0" applyFont="1" applyFill="1" applyBorder="1" applyAlignment="1" applyProtection="1">
      <alignment horizontal="left" vertical="center"/>
      <protection locked="0"/>
    </xf>
    <xf numFmtId="0" fontId="8" fillId="13" borderId="44" xfId="0" applyFont="1" applyFill="1" applyBorder="1" applyAlignment="1" applyProtection="1">
      <alignment horizontal="center" vertical="center"/>
      <protection locked="0"/>
    </xf>
    <xf numFmtId="0" fontId="8" fillId="13" borderId="46" xfId="0" applyFont="1" applyFill="1" applyBorder="1" applyAlignment="1" applyProtection="1">
      <alignment horizontal="center" vertical="center"/>
      <protection locked="0"/>
    </xf>
    <xf numFmtId="165" fontId="0" fillId="13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1" fillId="0" borderId="51" xfId="1" applyFont="1" applyFill="1" applyBorder="1" applyAlignment="1" applyProtection="1">
      <alignment wrapText="1"/>
    </xf>
    <xf numFmtId="0" fontId="11" fillId="0" borderId="54" xfId="1" applyFont="1" applyFill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3" fontId="1" fillId="0" borderId="56" xfId="1" applyNumberFormat="1" applyFill="1" applyBorder="1" applyAlignment="1" applyProtection="1">
      <alignment horizontal="right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" fillId="0" borderId="51" xfId="1" applyFont="1" applyFill="1" applyBorder="1" applyAlignment="1" applyProtection="1"/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 wrapText="1"/>
    </xf>
    <xf numFmtId="0" fontId="1" fillId="0" borderId="2" xfId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protection locked="0"/>
    </xf>
    <xf numFmtId="0" fontId="1" fillId="0" borderId="12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right"/>
    </xf>
    <xf numFmtId="0" fontId="11" fillId="0" borderId="2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protection locked="0"/>
    </xf>
    <xf numFmtId="0" fontId="1" fillId="0" borderId="13" xfId="1" applyFont="1" applyFill="1" applyBorder="1" applyAlignment="1" applyProtection="1">
      <protection locked="0"/>
    </xf>
    <xf numFmtId="0" fontId="11" fillId="0" borderId="7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3" xfId="1" applyFont="1" applyFill="1" applyBorder="1" applyAlignment="1" applyProtection="1">
      <alignment horizontal="center" vertical="center" wrapText="1"/>
      <protection locked="0"/>
    </xf>
    <xf numFmtId="165" fontId="1" fillId="0" borderId="26" xfId="1" applyNumberFormat="1" applyFill="1" applyBorder="1" applyAlignment="1" applyProtection="1">
      <alignment horizontal="right"/>
      <protection locked="0"/>
    </xf>
    <xf numFmtId="164" fontId="1" fillId="0" borderId="54" xfId="1" applyNumberFormat="1" applyFont="1" applyFill="1" applyBorder="1" applyAlignment="1" applyProtection="1">
      <alignment horizontal="right"/>
      <protection locked="0"/>
    </xf>
    <xf numFmtId="0" fontId="1" fillId="0" borderId="52" xfId="1" applyFont="1" applyFill="1" applyBorder="1" applyAlignment="1" applyProtection="1">
      <alignment horizontal="left"/>
      <protection locked="0"/>
    </xf>
    <xf numFmtId="0" fontId="1" fillId="0" borderId="55" xfId="1" applyFont="1" applyFill="1" applyBorder="1" applyAlignment="1" applyProtection="1">
      <alignment horizontal="left"/>
      <protection locked="0"/>
    </xf>
    <xf numFmtId="3" fontId="11" fillId="0" borderId="55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left"/>
      <protection locked="0"/>
    </xf>
    <xf numFmtId="0" fontId="11" fillId="0" borderId="12" xfId="1" applyFont="1" applyFill="1" applyBorder="1" applyAlignment="1" applyProtection="1">
      <alignment horizontal="left"/>
      <protection locked="0"/>
    </xf>
    <xf numFmtId="3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72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" fillId="0" borderId="52" xfId="1" applyFont="1" applyFill="1" applyBorder="1" applyAlignment="1" applyProtection="1">
      <alignment horizontal="left"/>
    </xf>
    <xf numFmtId="0" fontId="1" fillId="0" borderId="55" xfId="1" applyFont="1" applyFill="1" applyBorder="1" applyAlignment="1" applyProtection="1">
      <alignment horizontal="left"/>
    </xf>
    <xf numFmtId="168" fontId="1" fillId="0" borderId="55" xfId="2" applyNumberFormat="1" applyFont="1" applyFill="1" applyBorder="1" applyAlignment="1" applyProtection="1">
      <alignment horizontal="center"/>
      <protection locked="0"/>
    </xf>
    <xf numFmtId="0" fontId="1" fillId="0" borderId="22" xfId="1" applyFont="1" applyFill="1" applyBorder="1" applyAlignment="1" applyProtection="1">
      <alignment horizontal="left"/>
    </xf>
    <xf numFmtId="0" fontId="1" fillId="0" borderId="12" xfId="1" applyFont="1" applyFill="1" applyBorder="1" applyAlignment="1" applyProtection="1">
      <alignment horizontal="left"/>
    </xf>
    <xf numFmtId="0" fontId="1" fillId="0" borderId="22" xfId="1" applyFont="1" applyFill="1" applyBorder="1" applyAlignment="1" applyProtection="1">
      <alignment horizontal="left"/>
      <protection locked="0"/>
    </xf>
    <xf numFmtId="0" fontId="1" fillId="0" borderId="12" xfId="1" applyFont="1" applyFill="1" applyBorder="1" applyAlignment="1" applyProtection="1">
      <alignment horizontal="left"/>
      <protection locked="0"/>
    </xf>
    <xf numFmtId="0" fontId="1" fillId="0" borderId="20" xfId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1" fillId="0" borderId="56" xfId="1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right"/>
    </xf>
    <xf numFmtId="0" fontId="11" fillId="0" borderId="62" xfId="1" applyFont="1" applyFill="1" applyBorder="1" applyAlignment="1" applyProtection="1">
      <alignment horizontal="right"/>
    </xf>
    <xf numFmtId="0" fontId="6" fillId="8" borderId="51" xfId="1" applyFont="1" applyFill="1" applyBorder="1" applyAlignment="1" applyProtection="1">
      <alignment horizontal="left" vertical="center"/>
    </xf>
    <xf numFmtId="0" fontId="6" fillId="8" borderId="52" xfId="1" applyFont="1" applyFill="1" applyBorder="1" applyAlignment="1" applyProtection="1">
      <alignment horizontal="left" vertical="center"/>
    </xf>
    <xf numFmtId="0" fontId="8" fillId="8" borderId="4" xfId="1" applyFont="1" applyFill="1" applyBorder="1" applyAlignment="1" applyProtection="1">
      <alignment horizontal="center" vertical="center" wrapText="1"/>
    </xf>
    <xf numFmtId="0" fontId="8" fillId="8" borderId="28" xfId="1" applyFont="1" applyFill="1" applyBorder="1" applyAlignment="1" applyProtection="1">
      <alignment horizontal="center" vertical="center" wrapText="1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0" fontId="11" fillId="0" borderId="60" xfId="1" applyFont="1" applyFill="1" applyBorder="1" applyAlignment="1" applyProtection="1">
      <alignment horizontal="right"/>
    </xf>
    <xf numFmtId="0" fontId="11" fillId="0" borderId="61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/>
    <xf numFmtId="0" fontId="1" fillId="0" borderId="13" xfId="1" applyFont="1" applyFill="1" applyBorder="1" applyAlignment="1" applyProtection="1"/>
    <xf numFmtId="0" fontId="1" fillId="0" borderId="22" xfId="1" applyFont="1" applyFill="1" applyBorder="1" applyAlignment="1" applyProtection="1"/>
    <xf numFmtId="0" fontId="1" fillId="0" borderId="12" xfId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164" fontId="1" fillId="0" borderId="20" xfId="1" applyNumberFormat="1" applyFill="1" applyBorder="1" applyAlignment="1" applyProtection="1">
      <protection locked="0"/>
    </xf>
    <xf numFmtId="164" fontId="1" fillId="0" borderId="21" xfId="1" applyNumberFormat="1" applyFill="1" applyBorder="1" applyAlignment="1" applyProtection="1">
      <protection locked="0"/>
    </xf>
    <xf numFmtId="164" fontId="1" fillId="0" borderId="59" xfId="1" applyNumberFormat="1" applyFill="1" applyBorder="1" applyAlignment="1" applyProtection="1"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164" fontId="1" fillId="0" borderId="56" xfId="1" applyNumberFormat="1" applyFill="1" applyBorder="1" applyAlignment="1" applyProtection="1">
      <protection locked="0"/>
    </xf>
    <xf numFmtId="164" fontId="1" fillId="0" borderId="57" xfId="1" applyNumberFormat="1" applyFill="1" applyBorder="1" applyAlignment="1" applyProtection="1">
      <protection locked="0"/>
    </xf>
    <xf numFmtId="164" fontId="1" fillId="0" borderId="63" xfId="1" applyNumberFormat="1" applyFill="1" applyBorder="1" applyAlignment="1" applyProtection="1">
      <protection locked="0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4" fontId="1" fillId="0" borderId="31" xfId="1" applyNumberFormat="1" applyFill="1" applyBorder="1" applyAlignment="1" applyProtection="1">
      <alignment horizontal="right"/>
      <protection locked="0"/>
    </xf>
    <xf numFmtId="164" fontId="1" fillId="0" borderId="23" xfId="1" applyNumberFormat="1" applyFill="1" applyBorder="1" applyAlignment="1" applyProtection="1">
      <alignment horizontal="right"/>
      <protection locked="0"/>
    </xf>
    <xf numFmtId="164" fontId="1" fillId="0" borderId="62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64" fontId="1" fillId="0" borderId="56" xfId="1" applyNumberFormat="1" applyBorder="1" applyAlignment="1" applyProtection="1">
      <protection locked="0"/>
    </xf>
    <xf numFmtId="164" fontId="1" fillId="0" borderId="57" xfId="1" applyNumberFormat="1" applyBorder="1" applyAlignment="1" applyProtection="1">
      <protection locked="0"/>
    </xf>
    <xf numFmtId="164" fontId="1" fillId="0" borderId="63" xfId="1" applyNumberFormat="1" applyBorder="1" applyAlignment="1" applyProtection="1"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0" fontId="11" fillId="0" borderId="54" xfId="1" applyFont="1" applyBorder="1" applyAlignment="1" applyProtection="1">
      <alignment horizontal="center" vertical="center"/>
    </xf>
    <xf numFmtId="165" fontId="1" fillId="0" borderId="20" xfId="1" applyNumberFormat="1" applyFill="1" applyBorder="1" applyAlignment="1" applyProtection="1">
      <protection locked="0"/>
    </xf>
    <xf numFmtId="165" fontId="1" fillId="0" borderId="21" xfId="1" applyNumberFormat="1" applyFill="1" applyBorder="1" applyAlignment="1" applyProtection="1">
      <protection locked="0"/>
    </xf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2" xfId="1" applyFont="1" applyFill="1" applyBorder="1" applyAlignment="1" applyProtection="1">
      <alignment horizontal="right"/>
    </xf>
    <xf numFmtId="0" fontId="11" fillId="0" borderId="3" xfId="1" applyFont="1" applyFill="1" applyBorder="1" applyAlignment="1" applyProtection="1">
      <alignment horizontal="right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ill="1" applyBorder="1" applyAlignment="1" applyProtection="1"/>
    <xf numFmtId="164" fontId="11" fillId="12" borderId="5" xfId="1" applyNumberFormat="1" applyFont="1" applyFill="1" applyBorder="1" applyAlignment="1" applyProtection="1">
      <alignment horizontal="right"/>
    </xf>
    <xf numFmtId="164" fontId="11" fillId="12" borderId="6" xfId="1" applyNumberFormat="1" applyFont="1" applyFill="1" applyBorder="1" applyAlignment="1" applyProtection="1">
      <alignment horizontal="right"/>
    </xf>
    <xf numFmtId="164" fontId="11" fillId="12" borderId="7" xfId="1" applyNumberFormat="1" applyFont="1" applyFill="1" applyBorder="1" applyAlignment="1" applyProtection="1">
      <alignment horizontal="right"/>
    </xf>
    <xf numFmtId="164" fontId="11" fillId="12" borderId="4" xfId="1" applyNumberFormat="1" applyFont="1" applyFill="1" applyBorder="1" applyAlignment="1" applyProtection="1">
      <alignment horizontal="right"/>
    </xf>
    <xf numFmtId="164" fontId="11" fillId="12" borderId="25" xfId="1" applyNumberFormat="1" applyFont="1" applyFill="1" applyBorder="1" applyAlignment="1" applyProtection="1">
      <alignment horizontal="right"/>
    </xf>
    <xf numFmtId="164" fontId="11" fillId="12" borderId="28" xfId="1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11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167" fontId="1" fillId="0" borderId="12" xfId="1" applyNumberFormat="1" applyFill="1" applyBorder="1" applyAlignment="1" applyProtection="1">
      <alignment horizontal="center"/>
      <protection locked="0"/>
    </xf>
    <xf numFmtId="0" fontId="1" fillId="0" borderId="12" xfId="1" applyFill="1" applyBorder="1" applyAlignment="1" applyProtection="1">
      <alignment horizontal="center"/>
      <protection locked="0"/>
    </xf>
    <xf numFmtId="0" fontId="1" fillId="0" borderId="21" xfId="1" applyBorder="1" applyAlignment="1" applyProtection="1"/>
    <xf numFmtId="10" fontId="1" fillId="0" borderId="12" xfId="1" applyNumberFormat="1" applyFill="1" applyBorder="1" applyAlignment="1" applyProtection="1">
      <alignment horizontal="center"/>
      <protection locked="0"/>
    </xf>
    <xf numFmtId="1" fontId="1" fillId="0" borderId="55" xfId="1" applyNumberFormat="1" applyBorder="1" applyAlignment="1" applyProtection="1">
      <alignment horizontal="center"/>
      <protection locked="0"/>
    </xf>
    <xf numFmtId="0" fontId="1" fillId="0" borderId="55" xfId="1" applyFill="1" applyBorder="1" applyAlignment="1" applyProtection="1">
      <alignment horizontal="center"/>
      <protection locked="0"/>
    </xf>
    <xf numFmtId="0" fontId="1" fillId="0" borderId="55" xfId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167" fontId="1" fillId="0" borderId="55" xfId="1" applyNumberFormat="1" applyBorder="1" applyAlignment="1" applyProtection="1">
      <alignment horizontal="center"/>
      <protection locked="0"/>
    </xf>
    <xf numFmtId="164" fontId="1" fillId="0" borderId="58" xfId="1" applyNumberFormat="1" applyBorder="1" applyAlignment="1" applyProtection="1">
      <alignment horizontal="right"/>
      <protection locked="0"/>
    </xf>
    <xf numFmtId="164" fontId="1" fillId="0" borderId="51" xfId="1" applyNumberFormat="1" applyBorder="1" applyAlignment="1" applyProtection="1">
      <alignment horizontal="right"/>
      <protection locked="0"/>
    </xf>
    <xf numFmtId="164" fontId="1" fillId="0" borderId="92" xfId="1" applyNumberFormat="1" applyBorder="1" applyAlignment="1" applyProtection="1">
      <alignment horizontal="right"/>
      <protection locked="0"/>
    </xf>
    <xf numFmtId="0" fontId="9" fillId="10" borderId="5" xfId="1" applyFont="1" applyFill="1" applyBorder="1" applyAlignment="1" applyProtection="1">
      <alignment horizontal="left" vertical="center" wrapText="1"/>
    </xf>
    <xf numFmtId="0" fontId="9" fillId="10" borderId="6" xfId="1" applyFont="1" applyFill="1" applyBorder="1" applyAlignment="1" applyProtection="1">
      <alignment horizontal="left" vertical="center" wrapText="1"/>
    </xf>
    <xf numFmtId="0" fontId="9" fillId="10" borderId="7" xfId="1" applyFont="1" applyFill="1" applyBorder="1" applyAlignment="1" applyProtection="1">
      <alignment horizontal="left" vertical="center" wrapText="1"/>
    </xf>
    <xf numFmtId="0" fontId="9" fillId="10" borderId="8" xfId="1" applyFont="1" applyFill="1" applyBorder="1" applyAlignment="1" applyProtection="1">
      <alignment horizontal="left" vertical="center" wrapText="1"/>
    </xf>
    <xf numFmtId="0" fontId="9" fillId="10" borderId="0" xfId="1" applyFont="1" applyFill="1" applyBorder="1" applyAlignment="1" applyProtection="1">
      <alignment horizontal="left" vertical="center" wrapText="1"/>
    </xf>
    <xf numFmtId="0" fontId="9" fillId="10" borderId="16" xfId="1" applyFont="1" applyFill="1" applyBorder="1" applyAlignment="1" applyProtection="1">
      <alignment horizontal="left" vertical="center" wrapText="1"/>
    </xf>
    <xf numFmtId="0" fontId="9" fillId="10" borderId="47" xfId="1" applyFont="1" applyFill="1" applyBorder="1" applyAlignment="1" applyProtection="1">
      <alignment horizontal="left" vertical="center" wrapText="1"/>
    </xf>
    <xf numFmtId="0" fontId="9" fillId="10" borderId="48" xfId="1" applyFont="1" applyFill="1" applyBorder="1" applyAlignment="1" applyProtection="1">
      <alignment horizontal="left" vertical="center" wrapText="1"/>
    </xf>
    <xf numFmtId="0" fontId="9" fillId="10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right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93" xfId="1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2" borderId="31" xfId="1" applyFont="1" applyFill="1" applyBorder="1" applyAlignment="1" applyProtection="1">
      <alignment horizontal="center"/>
    </xf>
    <xf numFmtId="0" fontId="9" fillId="2" borderId="24" xfId="1" applyFont="1" applyFill="1" applyBorder="1" applyAlignment="1" applyProtection="1">
      <alignment horizont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/>
    </xf>
    <xf numFmtId="0" fontId="9" fillId="13" borderId="20" xfId="1" applyFont="1" applyFill="1" applyBorder="1" applyAlignment="1" applyProtection="1">
      <alignment horizontal="center" vertical="center" wrapText="1"/>
    </xf>
    <xf numFmtId="0" fontId="9" fillId="13" borderId="21" xfId="1" applyFont="1" applyFill="1" applyBorder="1" applyAlignment="1" applyProtection="1">
      <alignment horizontal="center" vertical="center" wrapText="1"/>
    </xf>
    <xf numFmtId="0" fontId="9" fillId="13" borderId="22" xfId="1" applyFont="1" applyFill="1" applyBorder="1" applyAlignment="1" applyProtection="1">
      <alignment horizontal="center" vertical="center" wrapText="1"/>
    </xf>
    <xf numFmtId="164" fontId="9" fillId="13" borderId="20" xfId="1" applyNumberFormat="1" applyFont="1" applyFill="1" applyBorder="1" applyAlignment="1" applyProtection="1">
      <alignment horizontal="right" vertical="center"/>
    </xf>
    <xf numFmtId="164" fontId="9" fillId="13" borderId="22" xfId="1" applyNumberFormat="1" applyFont="1" applyFill="1" applyBorder="1" applyAlignment="1" applyProtection="1">
      <alignment horizontal="right" vertical="center"/>
    </xf>
    <xf numFmtId="10" fontId="9" fillId="13" borderId="20" xfId="1" applyNumberFormat="1" applyFont="1" applyFill="1" applyBorder="1" applyAlignment="1" applyProtection="1">
      <alignment horizontal="center" vertical="center"/>
    </xf>
    <xf numFmtId="10" fontId="9" fillId="13" borderId="22" xfId="1" applyNumberFormat="1" applyFont="1" applyFill="1" applyBorder="1" applyAlignment="1" applyProtection="1">
      <alignment horizontal="center" vertical="center"/>
    </xf>
    <xf numFmtId="8" fontId="18" fillId="2" borderId="20" xfId="1" applyNumberFormat="1" applyFont="1" applyFill="1" applyBorder="1" applyAlignment="1" applyProtection="1">
      <alignment horizontal="right" vertical="center"/>
    </xf>
    <xf numFmtId="8" fontId="18" fillId="2" borderId="21" xfId="1" applyNumberFormat="1" applyFont="1" applyFill="1" applyBorder="1" applyAlignment="1" applyProtection="1">
      <alignment horizontal="right" vertical="center"/>
    </xf>
    <xf numFmtId="8" fontId="18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8" fillId="2" borderId="1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9" fillId="8" borderId="20" xfId="1" applyFont="1" applyFill="1" applyBorder="1" applyAlignment="1" applyProtection="1">
      <alignment horizontal="center" vertical="center" wrapText="1"/>
    </xf>
    <xf numFmtId="0" fontId="9" fillId="8" borderId="21" xfId="1" applyFont="1" applyFill="1" applyBorder="1" applyAlignment="1" applyProtection="1">
      <alignment horizontal="center" vertical="center" wrapText="1"/>
    </xf>
    <xf numFmtId="0" fontId="9" fillId="8" borderId="22" xfId="1" applyFont="1" applyFill="1" applyBorder="1" applyAlignment="1" applyProtection="1">
      <alignment horizontal="center" vertical="center" wrapText="1"/>
    </xf>
    <xf numFmtId="164" fontId="9" fillId="8" borderId="12" xfId="1" applyNumberFormat="1" applyFont="1" applyFill="1" applyBorder="1" applyAlignment="1" applyProtection="1">
      <alignment horizontal="right" vertical="center"/>
    </xf>
    <xf numFmtId="10" fontId="9" fillId="8" borderId="12" xfId="1" applyNumberFormat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/>
    </xf>
    <xf numFmtId="0" fontId="18" fillId="2" borderId="33" xfId="1" applyFont="1" applyFill="1" applyBorder="1" applyAlignment="1" applyProtection="1">
      <alignment horizontal="center"/>
    </xf>
    <xf numFmtId="0" fontId="15" fillId="9" borderId="41" xfId="1" applyFont="1" applyFill="1" applyBorder="1" applyAlignment="1" applyProtection="1">
      <alignment horizontal="left" vertical="center" wrapText="1"/>
    </xf>
    <xf numFmtId="0" fontId="15" fillId="9" borderId="42" xfId="1" applyFont="1" applyFill="1" applyBorder="1" applyAlignment="1" applyProtection="1">
      <alignment horizontal="left" vertical="center" wrapText="1"/>
    </xf>
    <xf numFmtId="0" fontId="15" fillId="9" borderId="43" xfId="1" applyFont="1" applyFill="1" applyBorder="1" applyAlignment="1" applyProtection="1">
      <alignment horizontal="left" vertical="center" wrapText="1"/>
    </xf>
    <xf numFmtId="164" fontId="1" fillId="11" borderId="26" xfId="1" applyNumberFormat="1" applyFill="1" applyBorder="1" applyAlignment="1" applyProtection="1">
      <alignment horizontal="right"/>
      <protection locked="0"/>
    </xf>
    <xf numFmtId="164" fontId="1" fillId="11" borderId="60" xfId="1" applyNumberFormat="1" applyFill="1" applyBorder="1" applyAlignment="1" applyProtection="1">
      <alignment horizontal="right"/>
      <protection locked="0"/>
    </xf>
    <xf numFmtId="164" fontId="1" fillId="11" borderId="61" xfId="1" applyNumberFormat="1" applyFill="1" applyBorder="1" applyAlignment="1" applyProtection="1">
      <alignment horizontal="right"/>
      <protection locked="0"/>
    </xf>
    <xf numFmtId="4" fontId="1" fillId="12" borderId="20" xfId="1" applyNumberFormat="1" applyFont="1" applyFill="1" applyBorder="1" applyAlignment="1" applyProtection="1">
      <protection locked="0"/>
    </xf>
    <xf numFmtId="4" fontId="1" fillId="12" borderId="21" xfId="1" applyNumberFormat="1" applyFill="1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0" fontId="1" fillId="0" borderId="12" xfId="1" applyFill="1" applyBorder="1" applyAlignment="1" applyProtection="1"/>
    <xf numFmtId="165" fontId="1" fillId="0" borderId="12" xfId="1" applyNumberFormat="1" applyFill="1" applyBorder="1" applyAlignment="1" applyProtection="1">
      <protection locked="0"/>
    </xf>
    <xf numFmtId="165" fontId="1" fillId="0" borderId="71" xfId="1" applyNumberFormat="1" applyFill="1" applyBorder="1" applyAlignment="1" applyProtection="1">
      <protection locked="0"/>
    </xf>
    <xf numFmtId="165" fontId="1" fillId="0" borderId="0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0" fontId="1" fillId="0" borderId="71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13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</cellXfs>
  <cellStyles count="6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3"/>
  <sheetViews>
    <sheetView zoomScaleNormal="100" workbookViewId="0">
      <selection sqref="A1:F1"/>
    </sheetView>
  </sheetViews>
  <sheetFormatPr defaultColWidth="9.140625" defaultRowHeight="15" x14ac:dyDescent="0.2"/>
  <cols>
    <col min="1" max="1" width="6" style="226" customWidth="1"/>
    <col min="2" max="2" width="36.5703125" style="227" customWidth="1"/>
    <col min="3" max="3" width="8.7109375" style="227" bestFit="1" customWidth="1"/>
    <col min="4" max="4" width="12.85546875" style="193" bestFit="1" customWidth="1"/>
    <col min="5" max="5" width="14.28515625" style="193" bestFit="1" customWidth="1"/>
    <col min="6" max="6" width="12.85546875" style="193" bestFit="1" customWidth="1"/>
    <col min="7" max="7" width="2" style="193" customWidth="1"/>
    <col min="8" max="12" width="11" style="193" customWidth="1"/>
    <col min="13" max="13" width="11.7109375" style="193" bestFit="1" customWidth="1"/>
    <col min="14" max="14" width="10.28515625" style="193" bestFit="1" customWidth="1"/>
    <col min="15" max="15" width="11.7109375" style="193" bestFit="1" customWidth="1"/>
    <col min="16" max="16384" width="9.140625" style="193"/>
  </cols>
  <sheetData>
    <row r="1" spans="1:15" ht="25.15" customHeight="1" x14ac:dyDescent="0.25">
      <c r="A1" s="327" t="s">
        <v>91</v>
      </c>
      <c r="B1" s="327"/>
      <c r="C1" s="327"/>
      <c r="D1" s="327"/>
      <c r="E1" s="327"/>
      <c r="F1" s="327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8.75" customHeight="1" x14ac:dyDescent="0.2">
      <c r="A2" s="328" t="s">
        <v>124</v>
      </c>
      <c r="B2" s="328"/>
      <c r="C2" s="328"/>
      <c r="D2" s="328"/>
      <c r="E2" s="328"/>
      <c r="F2" s="328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7.9" customHeight="1" x14ac:dyDescent="0.2">
      <c r="A3" s="195"/>
      <c r="B3" s="195"/>
      <c r="C3" s="195"/>
      <c r="D3" s="195"/>
      <c r="E3" s="195"/>
      <c r="F3" s="195"/>
      <c r="G3" s="194"/>
      <c r="H3" s="194"/>
      <c r="I3" s="194"/>
      <c r="J3" s="194"/>
      <c r="K3" s="194"/>
      <c r="L3" s="194"/>
      <c r="M3" s="194"/>
      <c r="N3" s="194"/>
      <c r="O3" s="194"/>
    </row>
    <row r="4" spans="1:15" x14ac:dyDescent="0.2">
      <c r="A4" s="196"/>
      <c r="B4" s="196"/>
      <c r="C4" s="196"/>
      <c r="D4" s="196"/>
      <c r="E4" s="197" t="s">
        <v>92</v>
      </c>
      <c r="F4" s="198" t="s">
        <v>5</v>
      </c>
      <c r="G4" s="199"/>
      <c r="H4" s="200"/>
      <c r="I4" s="200"/>
      <c r="J4" s="200"/>
      <c r="K4" s="200"/>
      <c r="L4" s="200"/>
      <c r="M4" s="201"/>
    </row>
    <row r="5" spans="1:15" x14ac:dyDescent="0.2">
      <c r="A5" s="329" t="s">
        <v>125</v>
      </c>
      <c r="B5" s="330"/>
      <c r="C5" s="330"/>
      <c r="D5" s="331"/>
      <c r="E5" s="197"/>
      <c r="F5" s="202" t="s">
        <v>5</v>
      </c>
      <c r="G5" s="199"/>
      <c r="H5" s="200"/>
      <c r="I5" s="200"/>
      <c r="J5" s="200"/>
      <c r="K5" s="200"/>
      <c r="L5" s="200"/>
      <c r="M5" s="201"/>
    </row>
    <row r="6" spans="1:15" x14ac:dyDescent="0.2">
      <c r="A6" s="203"/>
      <c r="B6" s="203"/>
      <c r="C6" s="203"/>
      <c r="D6" s="203"/>
      <c r="E6" s="197" t="s">
        <v>93</v>
      </c>
      <c r="F6" s="204" t="s">
        <v>5</v>
      </c>
      <c r="G6" s="199"/>
      <c r="H6" s="200"/>
      <c r="I6" s="200"/>
      <c r="J6" s="200"/>
      <c r="K6" s="200"/>
      <c r="L6" s="200"/>
      <c r="M6" s="201"/>
    </row>
    <row r="7" spans="1:15" ht="8.4499999999999993" customHeight="1" thickBot="1" x14ac:dyDescent="0.25">
      <c r="A7" s="203"/>
      <c r="B7" s="203"/>
      <c r="C7" s="203"/>
      <c r="D7" s="203"/>
      <c r="E7" s="203"/>
      <c r="F7" s="205"/>
      <c r="G7" s="200"/>
      <c r="H7" s="200"/>
      <c r="I7" s="200"/>
      <c r="J7" s="200"/>
      <c r="K7" s="206"/>
      <c r="L7" s="201"/>
    </row>
    <row r="8" spans="1:15" ht="16.899999999999999" customHeight="1" x14ac:dyDescent="0.2">
      <c r="A8" s="332" t="s">
        <v>94</v>
      </c>
      <c r="B8" s="207" t="s">
        <v>5</v>
      </c>
      <c r="C8" s="207"/>
      <c r="D8" s="334" t="s">
        <v>95</v>
      </c>
      <c r="E8" s="336" t="s">
        <v>96</v>
      </c>
      <c r="F8" s="338" t="s">
        <v>97</v>
      </c>
    </row>
    <row r="9" spans="1:15" ht="17.45" customHeight="1" thickBot="1" x14ac:dyDescent="0.25">
      <c r="A9" s="333"/>
      <c r="B9" s="207" t="s">
        <v>98</v>
      </c>
      <c r="C9" s="207"/>
      <c r="D9" s="335"/>
      <c r="E9" s="337"/>
      <c r="F9" s="339"/>
    </row>
    <row r="10" spans="1:15" ht="20.45" customHeight="1" x14ac:dyDescent="0.2">
      <c r="A10" s="322" t="s">
        <v>136</v>
      </c>
      <c r="B10" s="323" t="s">
        <v>99</v>
      </c>
      <c r="C10" s="324"/>
      <c r="D10" s="316">
        <f>+'Project budget'!T38</f>
        <v>0</v>
      </c>
      <c r="E10" s="210">
        <v>0</v>
      </c>
      <c r="F10" s="211">
        <f>D10-E10</f>
        <v>0</v>
      </c>
    </row>
    <row r="11" spans="1:15" ht="19.7" customHeight="1" thickBot="1" x14ac:dyDescent="0.25">
      <c r="A11" s="322"/>
      <c r="B11" s="325" t="s">
        <v>100</v>
      </c>
      <c r="C11" s="326"/>
      <c r="D11" s="317">
        <f>+'Project budget'!T50</f>
        <v>0</v>
      </c>
      <c r="E11" s="212">
        <v>0</v>
      </c>
      <c r="F11" s="209">
        <f>D11-E11</f>
        <v>0</v>
      </c>
    </row>
    <row r="12" spans="1:15" ht="7.5" customHeight="1" thickBot="1" x14ac:dyDescent="0.25">
      <c r="A12" s="340"/>
      <c r="B12" s="341"/>
      <c r="C12" s="341"/>
      <c r="D12" s="341"/>
      <c r="E12" s="341"/>
      <c r="F12" s="342"/>
    </row>
    <row r="13" spans="1:15" ht="19.7" customHeight="1" thickBot="1" x14ac:dyDescent="0.25">
      <c r="A13" s="343" t="s">
        <v>137</v>
      </c>
      <c r="B13" s="344" t="s">
        <v>101</v>
      </c>
      <c r="C13" s="345"/>
      <c r="D13" s="346"/>
      <c r="E13" s="347"/>
      <c r="F13" s="348"/>
    </row>
    <row r="14" spans="1:15" ht="19.7" customHeight="1" x14ac:dyDescent="0.2">
      <c r="A14" s="343"/>
      <c r="B14" s="349" t="s">
        <v>102</v>
      </c>
      <c r="C14" s="350"/>
      <c r="D14" s="318">
        <f>+'Project budget'!T59</f>
        <v>0</v>
      </c>
      <c r="E14" s="213">
        <v>0</v>
      </c>
      <c r="F14" s="214">
        <f t="shared" ref="F14:F22" si="0">D14-E14</f>
        <v>0</v>
      </c>
    </row>
    <row r="15" spans="1:15" ht="19.7" customHeight="1" x14ac:dyDescent="0.2">
      <c r="A15" s="343"/>
      <c r="B15" s="349" t="s">
        <v>103</v>
      </c>
      <c r="C15" s="350"/>
      <c r="D15" s="318">
        <f>+'Project budget'!T61</f>
        <v>0</v>
      </c>
      <c r="E15" s="213">
        <v>0</v>
      </c>
      <c r="F15" s="208">
        <f t="shared" si="0"/>
        <v>0</v>
      </c>
    </row>
    <row r="16" spans="1:15" ht="19.7" customHeight="1" x14ac:dyDescent="0.2">
      <c r="A16" s="343"/>
      <c r="B16" s="349" t="s">
        <v>104</v>
      </c>
      <c r="C16" s="350"/>
      <c r="D16" s="318">
        <f>+'Project budget'!T64</f>
        <v>0</v>
      </c>
      <c r="E16" s="213">
        <v>0</v>
      </c>
      <c r="F16" s="208">
        <f t="shared" si="0"/>
        <v>0</v>
      </c>
    </row>
    <row r="17" spans="1:16" ht="19.7" customHeight="1" x14ac:dyDescent="0.2">
      <c r="A17" s="343"/>
      <c r="B17" s="349" t="s">
        <v>105</v>
      </c>
      <c r="C17" s="350"/>
      <c r="D17" s="318">
        <f>+'Project budget'!T72</f>
        <v>0</v>
      </c>
      <c r="E17" s="213">
        <v>0</v>
      </c>
      <c r="F17" s="208">
        <f t="shared" si="0"/>
        <v>0</v>
      </c>
    </row>
    <row r="18" spans="1:16" ht="19.7" customHeight="1" x14ac:dyDescent="0.2">
      <c r="A18" s="343"/>
      <c r="B18" s="349" t="s">
        <v>106</v>
      </c>
      <c r="C18" s="350"/>
      <c r="D18" s="318">
        <f>+'Project budget'!T79</f>
        <v>0</v>
      </c>
      <c r="E18" s="213">
        <v>0</v>
      </c>
      <c r="F18" s="208">
        <f t="shared" si="0"/>
        <v>0</v>
      </c>
    </row>
    <row r="19" spans="1:16" ht="19.7" customHeight="1" x14ac:dyDescent="0.2">
      <c r="A19" s="343"/>
      <c r="B19" s="349" t="s">
        <v>107</v>
      </c>
      <c r="C19" s="350"/>
      <c r="D19" s="318">
        <f>+'Project budget'!T86</f>
        <v>0</v>
      </c>
      <c r="E19" s="213">
        <v>0</v>
      </c>
      <c r="F19" s="208">
        <f t="shared" si="0"/>
        <v>0</v>
      </c>
    </row>
    <row r="20" spans="1:16" ht="19.7" customHeight="1" x14ac:dyDescent="0.2">
      <c r="A20" s="343"/>
      <c r="B20" s="349" t="s">
        <v>108</v>
      </c>
      <c r="C20" s="350"/>
      <c r="D20" s="318">
        <f>+'Project budget'!T92</f>
        <v>0</v>
      </c>
      <c r="E20" s="213">
        <v>0</v>
      </c>
      <c r="F20" s="208">
        <f t="shared" si="0"/>
        <v>0</v>
      </c>
    </row>
    <row r="21" spans="1:16" ht="19.7" customHeight="1" x14ac:dyDescent="0.2">
      <c r="A21" s="343"/>
      <c r="B21" s="349" t="s">
        <v>109</v>
      </c>
      <c r="C21" s="350"/>
      <c r="D21" s="318">
        <f>+'Project budget'!T99</f>
        <v>0</v>
      </c>
      <c r="E21" s="213">
        <v>0</v>
      </c>
      <c r="F21" s="208">
        <f t="shared" si="0"/>
        <v>0</v>
      </c>
    </row>
    <row r="22" spans="1:16" ht="19.7" customHeight="1" thickBot="1" x14ac:dyDescent="0.25">
      <c r="A22" s="343"/>
      <c r="B22" s="353" t="s">
        <v>110</v>
      </c>
      <c r="C22" s="354"/>
      <c r="D22" s="317">
        <f>+'Project budget'!T105</f>
        <v>0</v>
      </c>
      <c r="E22" s="212">
        <v>0</v>
      </c>
      <c r="F22" s="209">
        <f t="shared" si="0"/>
        <v>0</v>
      </c>
    </row>
    <row r="23" spans="1:16" ht="7.5" customHeight="1" thickBot="1" x14ac:dyDescent="0.25">
      <c r="A23" s="355"/>
      <c r="B23" s="356"/>
      <c r="C23" s="356"/>
      <c r="D23" s="356"/>
      <c r="E23" s="356"/>
      <c r="F23" s="357"/>
    </row>
    <row r="24" spans="1:16" ht="19.7" customHeight="1" thickBot="1" x14ac:dyDescent="0.25">
      <c r="A24" s="358" t="s">
        <v>138</v>
      </c>
      <c r="B24" s="360" t="s">
        <v>111</v>
      </c>
      <c r="C24" s="361"/>
      <c r="D24" s="346"/>
      <c r="E24" s="347"/>
      <c r="F24" s="348"/>
    </row>
    <row r="25" spans="1:16" ht="19.7" customHeight="1" thickBot="1" x14ac:dyDescent="0.25">
      <c r="A25" s="358"/>
      <c r="B25" s="351" t="s">
        <v>112</v>
      </c>
      <c r="C25" s="352"/>
      <c r="D25" s="319">
        <f>+'Project budget'!T113</f>
        <v>0</v>
      </c>
      <c r="E25" s="210">
        <v>0</v>
      </c>
      <c r="F25" s="211">
        <f t="shared" ref="F25:F35" si="1">D25-E25</f>
        <v>0</v>
      </c>
      <c r="P25" s="193" t="s">
        <v>127</v>
      </c>
    </row>
    <row r="26" spans="1:16" ht="19.7" customHeight="1" thickBot="1" x14ac:dyDescent="0.25">
      <c r="A26" s="358"/>
      <c r="B26" s="351" t="s">
        <v>113</v>
      </c>
      <c r="C26" s="352"/>
      <c r="D26" s="320">
        <f>+'Project budget'!T114</f>
        <v>0</v>
      </c>
      <c r="E26" s="213">
        <v>0</v>
      </c>
      <c r="F26" s="208">
        <f t="shared" si="1"/>
        <v>0</v>
      </c>
    </row>
    <row r="27" spans="1:16" ht="19.7" customHeight="1" thickBot="1" x14ac:dyDescent="0.25">
      <c r="A27" s="358"/>
      <c r="B27" s="351" t="s">
        <v>114</v>
      </c>
      <c r="C27" s="352"/>
      <c r="D27" s="320">
        <f>+'Project budget'!T115</f>
        <v>0</v>
      </c>
      <c r="E27" s="213">
        <v>0</v>
      </c>
      <c r="F27" s="208">
        <f t="shared" si="1"/>
        <v>0</v>
      </c>
    </row>
    <row r="28" spans="1:16" ht="19.7" customHeight="1" thickBot="1" x14ac:dyDescent="0.25">
      <c r="A28" s="358"/>
      <c r="B28" s="351" t="s">
        <v>115</v>
      </c>
      <c r="C28" s="352"/>
      <c r="D28" s="320">
        <f>+'Project budget'!T116</f>
        <v>0</v>
      </c>
      <c r="E28" s="213">
        <v>0</v>
      </c>
      <c r="F28" s="208">
        <f t="shared" si="1"/>
        <v>0</v>
      </c>
    </row>
    <row r="29" spans="1:16" ht="19.7" customHeight="1" thickBot="1" x14ac:dyDescent="0.25">
      <c r="A29" s="358"/>
      <c r="B29" s="351" t="s">
        <v>116</v>
      </c>
      <c r="C29" s="352"/>
      <c r="D29" s="319">
        <f>+'Project budget'!T117</f>
        <v>0</v>
      </c>
      <c r="E29" s="213">
        <v>0</v>
      </c>
      <c r="F29" s="208">
        <f t="shared" si="1"/>
        <v>0</v>
      </c>
    </row>
    <row r="30" spans="1:16" s="215" customFormat="1" ht="19.7" customHeight="1" x14ac:dyDescent="0.25">
      <c r="A30" s="358"/>
      <c r="B30" s="351" t="s">
        <v>117</v>
      </c>
      <c r="C30" s="352"/>
      <c r="D30" s="318">
        <f>+'Project budget'!T124</f>
        <v>0</v>
      </c>
      <c r="E30" s="213">
        <v>0</v>
      </c>
      <c r="F30" s="208">
        <f t="shared" si="1"/>
        <v>0</v>
      </c>
    </row>
    <row r="31" spans="1:16" s="215" customFormat="1" ht="19.7" customHeight="1" x14ac:dyDescent="0.25">
      <c r="A31" s="358"/>
      <c r="B31" s="256" t="s">
        <v>134</v>
      </c>
      <c r="C31" s="257"/>
      <c r="D31" s="318" t="e">
        <f>+'Project budget'!#REF!</f>
        <v>#REF!</v>
      </c>
      <c r="E31" s="213">
        <v>0</v>
      </c>
      <c r="F31" s="208" t="e">
        <f t="shared" ref="F31" si="2">D31-E31</f>
        <v>#REF!</v>
      </c>
    </row>
    <row r="32" spans="1:16" ht="19.7" customHeight="1" x14ac:dyDescent="0.2">
      <c r="A32" s="358"/>
      <c r="B32" s="351" t="s">
        <v>118</v>
      </c>
      <c r="C32" s="352"/>
      <c r="D32" s="318">
        <f>+'Project budget'!T128</f>
        <v>0</v>
      </c>
      <c r="E32" s="213">
        <v>0</v>
      </c>
      <c r="F32" s="208">
        <f t="shared" si="1"/>
        <v>0</v>
      </c>
    </row>
    <row r="33" spans="1:8" ht="19.7" customHeight="1" x14ac:dyDescent="0.2">
      <c r="A33" s="358"/>
      <c r="B33" s="351" t="s">
        <v>119</v>
      </c>
      <c r="C33" s="352"/>
      <c r="D33" s="318">
        <f>+'Project budget'!T134</f>
        <v>0</v>
      </c>
      <c r="E33" s="213">
        <v>0</v>
      </c>
      <c r="F33" s="208">
        <f t="shared" si="1"/>
        <v>0</v>
      </c>
    </row>
    <row r="34" spans="1:8" ht="19.7" customHeight="1" x14ac:dyDescent="0.2">
      <c r="A34" s="358"/>
      <c r="B34" s="351" t="s">
        <v>120</v>
      </c>
      <c r="C34" s="352"/>
      <c r="D34" s="318">
        <f>+'Project budget'!T140</f>
        <v>0</v>
      </c>
      <c r="E34" s="213">
        <v>0</v>
      </c>
      <c r="F34" s="208">
        <f t="shared" si="1"/>
        <v>0</v>
      </c>
    </row>
    <row r="35" spans="1:8" ht="19.7" customHeight="1" thickBot="1" x14ac:dyDescent="0.25">
      <c r="A35" s="359"/>
      <c r="B35" s="363" t="s">
        <v>121</v>
      </c>
      <c r="C35" s="364"/>
      <c r="D35" s="317">
        <f>+'Project budget'!T148</f>
        <v>0</v>
      </c>
      <c r="E35" s="212">
        <v>0</v>
      </c>
      <c r="F35" s="209">
        <f t="shared" si="1"/>
        <v>0</v>
      </c>
    </row>
    <row r="36" spans="1:8" ht="7.5" customHeight="1" thickBot="1" x14ac:dyDescent="0.25">
      <c r="A36" s="355"/>
      <c r="B36" s="356"/>
      <c r="C36" s="356"/>
      <c r="D36" s="356"/>
      <c r="E36" s="356"/>
      <c r="F36" s="357"/>
    </row>
    <row r="37" spans="1:8" ht="37.9" customHeight="1" thickBot="1" x14ac:dyDescent="0.25">
      <c r="A37" s="216" t="s">
        <v>139</v>
      </c>
      <c r="B37" s="365" t="s">
        <v>90</v>
      </c>
      <c r="C37" s="366"/>
      <c r="D37" s="319">
        <f>+'Project budget'!T157</f>
        <v>0</v>
      </c>
      <c r="E37" s="217">
        <v>0</v>
      </c>
      <c r="F37" s="218">
        <f t="shared" ref="F37" si="3">D37-E37</f>
        <v>0</v>
      </c>
    </row>
    <row r="38" spans="1:8" ht="7.5" customHeight="1" thickBot="1" x14ac:dyDescent="0.25">
      <c r="A38" s="367"/>
      <c r="B38" s="368"/>
      <c r="C38" s="368"/>
      <c r="D38" s="368"/>
      <c r="E38" s="368"/>
      <c r="F38" s="369"/>
    </row>
    <row r="39" spans="1:8" ht="22.5" customHeight="1" thickBot="1" x14ac:dyDescent="0.25">
      <c r="A39" s="219" t="s">
        <v>5</v>
      </c>
      <c r="B39" s="370" t="s">
        <v>122</v>
      </c>
      <c r="C39" s="371"/>
      <c r="D39" s="220" t="e">
        <f>SUM(D10:D11,D14:D22,D25:D35,D37)</f>
        <v>#REF!</v>
      </c>
      <c r="E39" s="220">
        <f>SUM(E10:E11,E14:E22,E25:E35,E37)</f>
        <v>0</v>
      </c>
      <c r="F39" s="220" t="e">
        <f>SUM(F10:F11,F14:F22,F25:F35,F37)</f>
        <v>#REF!</v>
      </c>
    </row>
    <row r="40" spans="1:8" ht="5.45" customHeight="1" x14ac:dyDescent="0.2">
      <c r="A40" s="221"/>
      <c r="B40" s="222"/>
      <c r="C40" s="222"/>
      <c r="D40" s="223"/>
      <c r="E40" s="223"/>
      <c r="F40" s="223"/>
    </row>
    <row r="41" spans="1:8" ht="20.45" customHeight="1" x14ac:dyDescent="0.2">
      <c r="A41" s="372" t="s">
        <v>123</v>
      </c>
      <c r="B41" s="372"/>
      <c r="C41" s="372"/>
      <c r="D41" s="372"/>
      <c r="E41" s="372"/>
      <c r="F41" s="372"/>
      <c r="G41" s="224"/>
      <c r="H41" s="224"/>
    </row>
    <row r="42" spans="1:8" ht="20.45" customHeight="1" x14ac:dyDescent="0.2">
      <c r="A42" s="373" t="s">
        <v>5</v>
      </c>
      <c r="B42" s="373"/>
      <c r="C42" s="373"/>
      <c r="D42" s="373"/>
      <c r="E42" s="373"/>
      <c r="F42" s="373"/>
      <c r="G42" s="224"/>
      <c r="H42" s="224"/>
    </row>
    <row r="43" spans="1:8" ht="15" customHeight="1" x14ac:dyDescent="0.2">
      <c r="A43" s="362" t="s">
        <v>135</v>
      </c>
      <c r="B43" s="362"/>
      <c r="C43" s="362"/>
      <c r="D43" s="362"/>
      <c r="E43" s="225"/>
      <c r="F43" s="225"/>
    </row>
  </sheetData>
  <sheetProtection sheet="1" objects="1" scenarios="1"/>
  <mergeCells count="44">
    <mergeCell ref="A43:D43"/>
    <mergeCell ref="B35:C35"/>
    <mergeCell ref="A36:F36"/>
    <mergeCell ref="B37:C37"/>
    <mergeCell ref="A38:F38"/>
    <mergeCell ref="B39:C39"/>
    <mergeCell ref="A41:F41"/>
    <mergeCell ref="A42:F42"/>
    <mergeCell ref="B34:C34"/>
    <mergeCell ref="B20:C20"/>
    <mergeCell ref="B21:C21"/>
    <mergeCell ref="B22:C22"/>
    <mergeCell ref="A23:F23"/>
    <mergeCell ref="A24:A35"/>
    <mergeCell ref="B24:C24"/>
    <mergeCell ref="D24:F24"/>
    <mergeCell ref="B25:C25"/>
    <mergeCell ref="B26:C26"/>
    <mergeCell ref="B27:C27"/>
    <mergeCell ref="B28:C28"/>
    <mergeCell ref="B29:C29"/>
    <mergeCell ref="B30:C30"/>
    <mergeCell ref="B32:C32"/>
    <mergeCell ref="B33:C33"/>
    <mergeCell ref="A12:F12"/>
    <mergeCell ref="A13:A22"/>
    <mergeCell ref="B13:C13"/>
    <mergeCell ref="D13:F13"/>
    <mergeCell ref="B14:C14"/>
    <mergeCell ref="B15:C15"/>
    <mergeCell ref="B16:C16"/>
    <mergeCell ref="B17:C17"/>
    <mergeCell ref="B18:C18"/>
    <mergeCell ref="B19:C19"/>
    <mergeCell ref="A10:A11"/>
    <mergeCell ref="B10:C10"/>
    <mergeCell ref="B11:C11"/>
    <mergeCell ref="A1:F1"/>
    <mergeCell ref="A2:F2"/>
    <mergeCell ref="A5:D5"/>
    <mergeCell ref="A8:A9"/>
    <mergeCell ref="D8:D9"/>
    <mergeCell ref="E8:E9"/>
    <mergeCell ref="F8:F9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82"/>
  <sheetViews>
    <sheetView showGridLines="0" tabSelected="1" zoomScaleNormal="100" zoomScaleSheetLayoutView="100" workbookViewId="0">
      <selection activeCell="B2" sqref="B2:T2"/>
    </sheetView>
  </sheetViews>
  <sheetFormatPr defaultColWidth="9.140625" defaultRowHeight="12.75" x14ac:dyDescent="0.2"/>
  <cols>
    <col min="1" max="1" width="3.28515625" style="146" customWidth="1"/>
    <col min="2" max="2" width="10.7109375" style="3" customWidth="1"/>
    <col min="3" max="3" width="6.7109375" style="3" customWidth="1"/>
    <col min="4" max="4" width="5.7109375" style="3" customWidth="1"/>
    <col min="5" max="5" width="6.85546875" style="3" customWidth="1"/>
    <col min="6" max="17" width="5.7109375" style="3" customWidth="1"/>
    <col min="18" max="18" width="4.5703125" style="3" customWidth="1"/>
    <col min="19" max="19" width="5.85546875" style="3" customWidth="1"/>
    <col min="20" max="20" width="10.85546875" style="3" customWidth="1"/>
    <col min="21" max="21" width="1.7109375" style="2" customWidth="1"/>
    <col min="22" max="16384" width="9.140625" style="3"/>
  </cols>
  <sheetData>
    <row r="1" spans="1:21" ht="27.6" customHeight="1" thickBot="1" x14ac:dyDescent="0.35">
      <c r="A1" s="706" t="s">
        <v>145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8"/>
      <c r="U1" s="1"/>
    </row>
    <row r="2" spans="1:21" ht="21.6" customHeight="1" thickBot="1" x14ac:dyDescent="0.25">
      <c r="A2" s="4"/>
      <c r="B2" s="709" t="s">
        <v>154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10"/>
      <c r="U2" s="5"/>
    </row>
    <row r="3" spans="1:21" ht="7.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</row>
    <row r="4" spans="1:21" ht="15.6" customHeight="1" thickBot="1" x14ac:dyDescent="0.3">
      <c r="A4" s="711" t="s">
        <v>0</v>
      </c>
      <c r="B4" s="712"/>
      <c r="C4" s="712"/>
      <c r="D4" s="713" t="s">
        <v>5</v>
      </c>
      <c r="E4" s="714"/>
      <c r="F4" s="714"/>
      <c r="G4" s="714"/>
      <c r="H4" s="714"/>
      <c r="I4" s="714"/>
      <c r="J4" s="715"/>
      <c r="K4" s="12"/>
      <c r="L4" s="719">
        <v>43647</v>
      </c>
      <c r="M4" s="720"/>
      <c r="N4" s="36" t="s">
        <v>88</v>
      </c>
      <c r="O4" s="12"/>
      <c r="P4" s="13"/>
      <c r="Q4" s="14" t="s">
        <v>1</v>
      </c>
      <c r="R4" s="716" t="s">
        <v>5</v>
      </c>
      <c r="S4" s="717"/>
      <c r="T4" s="15"/>
      <c r="U4" s="10"/>
    </row>
    <row r="5" spans="1:21" ht="15.6" customHeight="1" thickTop="1" thickBo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719">
        <v>44012</v>
      </c>
      <c r="M5" s="720"/>
      <c r="N5" s="36" t="s">
        <v>89</v>
      </c>
      <c r="O5" s="12"/>
      <c r="P5" s="17"/>
      <c r="Q5" s="718" t="s">
        <v>5</v>
      </c>
      <c r="R5" s="718"/>
      <c r="S5" s="718"/>
      <c r="T5" s="18"/>
    </row>
    <row r="6" spans="1:21" s="28" customFormat="1" ht="15.6" customHeight="1" thickBot="1" x14ac:dyDescent="0.3">
      <c r="A6" s="19"/>
      <c r="B6" s="20"/>
      <c r="C6" s="21"/>
      <c r="D6" s="749">
        <v>0</v>
      </c>
      <c r="E6" s="750"/>
      <c r="F6" s="22"/>
      <c r="G6" s="23" t="s">
        <v>2</v>
      </c>
      <c r="H6" s="751" t="s">
        <v>5</v>
      </c>
      <c r="I6" s="752"/>
      <c r="J6" s="752"/>
      <c r="K6" s="752"/>
      <c r="L6" s="752"/>
      <c r="M6" s="752"/>
      <c r="N6" s="753"/>
      <c r="O6" s="24" t="s">
        <v>87</v>
      </c>
      <c r="P6" s="25"/>
      <c r="Q6" s="25"/>
      <c r="R6" s="25"/>
      <c r="S6" s="25"/>
      <c r="T6" s="26"/>
      <c r="U6" s="27"/>
    </row>
    <row r="7" spans="1:21" s="28" customFormat="1" ht="15.6" customHeight="1" thickTop="1" x14ac:dyDescent="0.25">
      <c r="A7" s="19"/>
      <c r="B7" s="20"/>
      <c r="C7" s="21"/>
      <c r="D7" s="29" t="s">
        <v>3</v>
      </c>
      <c r="E7" s="30"/>
      <c r="F7" s="22"/>
      <c r="G7" s="23"/>
      <c r="H7" s="23"/>
      <c r="I7" s="23"/>
      <c r="J7" s="23"/>
      <c r="K7" s="23"/>
      <c r="L7" s="23"/>
      <c r="M7" s="31"/>
      <c r="N7" s="31"/>
      <c r="O7" s="24"/>
      <c r="P7" s="25"/>
      <c r="Q7" s="25"/>
      <c r="R7" s="25"/>
      <c r="S7" s="25"/>
      <c r="T7" s="26"/>
      <c r="U7" s="27"/>
    </row>
    <row r="8" spans="1:21" s="28" customFormat="1" ht="18" customHeight="1" thickBot="1" x14ac:dyDescent="0.3">
      <c r="A8" s="19"/>
      <c r="B8" s="20"/>
      <c r="C8" s="21"/>
      <c r="D8" s="32" t="s">
        <v>4</v>
      </c>
      <c r="E8" s="33"/>
      <c r="F8" s="33"/>
      <c r="G8" s="34" t="s">
        <v>5</v>
      </c>
      <c r="H8" s="35"/>
      <c r="I8" s="35"/>
      <c r="J8" s="35"/>
      <c r="K8" s="35"/>
      <c r="L8" s="35"/>
      <c r="M8" s="35"/>
      <c r="N8" s="35"/>
      <c r="O8" s="24"/>
      <c r="P8" s="25"/>
      <c r="Q8" s="25"/>
      <c r="R8" s="25"/>
      <c r="S8" s="25"/>
      <c r="T8" s="26"/>
      <c r="U8" s="27"/>
    </row>
    <row r="9" spans="1:21" s="28" customFormat="1" ht="15.75" customHeight="1" thickBot="1" x14ac:dyDescent="0.3">
      <c r="A9" s="19"/>
      <c r="B9" s="41"/>
      <c r="C9" s="42"/>
      <c r="D9" s="728"/>
      <c r="E9" s="729"/>
      <c r="F9" s="729"/>
      <c r="G9" s="729"/>
      <c r="H9" s="730"/>
      <c r="I9" s="731"/>
      <c r="J9" s="731"/>
      <c r="K9" s="732"/>
      <c r="L9" s="732"/>
      <c r="M9" s="22"/>
      <c r="N9" s="22"/>
      <c r="O9" s="25"/>
      <c r="P9" s="733" t="s">
        <v>6</v>
      </c>
      <c r="Q9" s="734"/>
      <c r="R9" s="735"/>
      <c r="S9" s="39"/>
      <c r="T9" s="40"/>
      <c r="U9" s="27"/>
    </row>
    <row r="10" spans="1:21" s="28" customFormat="1" ht="15.75" customHeight="1" x14ac:dyDescent="0.25">
      <c r="A10" s="19"/>
      <c r="B10" s="43"/>
      <c r="C10" s="44"/>
      <c r="D10" s="728" t="s">
        <v>7</v>
      </c>
      <c r="E10" s="729"/>
      <c r="F10" s="729"/>
      <c r="G10" s="729"/>
      <c r="H10" s="730"/>
      <c r="I10" s="731">
        <f>R24</f>
        <v>0</v>
      </c>
      <c r="J10" s="731"/>
      <c r="K10" s="732" t="e">
        <f>I10/D6</f>
        <v>#DIV/0!</v>
      </c>
      <c r="L10" s="732"/>
      <c r="M10" s="22"/>
      <c r="N10" s="22"/>
      <c r="O10" s="25"/>
      <c r="P10" s="189"/>
      <c r="Q10" s="190"/>
      <c r="R10" s="191"/>
      <c r="S10" s="39"/>
      <c r="T10" s="40"/>
      <c r="U10" s="27"/>
    </row>
    <row r="11" spans="1:21" s="28" customFormat="1" ht="15.75" customHeight="1" thickBot="1" x14ac:dyDescent="0.3">
      <c r="A11" s="19"/>
      <c r="B11" s="43"/>
      <c r="C11" s="44"/>
      <c r="D11" s="721" t="s">
        <v>8</v>
      </c>
      <c r="E11" s="722"/>
      <c r="F11" s="722"/>
      <c r="G11" s="722"/>
      <c r="H11" s="723"/>
      <c r="I11" s="724">
        <f>R53</f>
        <v>0</v>
      </c>
      <c r="J11" s="724"/>
      <c r="K11" s="725" t="e">
        <f>I11/D6</f>
        <v>#DIV/0!</v>
      </c>
      <c r="L11" s="725"/>
      <c r="M11" s="22"/>
      <c r="N11" s="22"/>
      <c r="O11" s="25"/>
      <c r="P11" s="726" t="s">
        <v>9</v>
      </c>
      <c r="Q11" s="727"/>
      <c r="R11" s="45" t="str">
        <f>J37</f>
        <v xml:space="preserve"> </v>
      </c>
      <c r="S11" s="39"/>
      <c r="T11" s="40"/>
      <c r="U11" s="27"/>
    </row>
    <row r="12" spans="1:21" s="28" customFormat="1" ht="15.75" customHeight="1" thickBot="1" x14ac:dyDescent="0.3">
      <c r="A12" s="19"/>
      <c r="B12" s="43"/>
      <c r="C12" s="44"/>
      <c r="D12" s="754" t="s">
        <v>10</v>
      </c>
      <c r="E12" s="755"/>
      <c r="F12" s="755"/>
      <c r="G12" s="755"/>
      <c r="H12" s="756"/>
      <c r="I12" s="757">
        <f>R108</f>
        <v>0</v>
      </c>
      <c r="J12" s="757"/>
      <c r="K12" s="758" t="e">
        <f>I12/D6</f>
        <v>#DIV/0!</v>
      </c>
      <c r="L12" s="758"/>
      <c r="M12" s="46" t="s">
        <v>5</v>
      </c>
      <c r="N12" s="22"/>
      <c r="O12" s="25"/>
      <c r="P12" s="759" t="s">
        <v>11</v>
      </c>
      <c r="Q12" s="760"/>
      <c r="R12" s="47">
        <f>SUM(R11:R11)</f>
        <v>0</v>
      </c>
      <c r="S12" s="39"/>
      <c r="T12" s="40"/>
      <c r="U12" s="27"/>
    </row>
    <row r="13" spans="1:21" s="28" customFormat="1" ht="15.75" customHeight="1" x14ac:dyDescent="0.25">
      <c r="A13" s="19"/>
      <c r="B13" s="43"/>
      <c r="C13" s="43"/>
      <c r="D13" s="736" t="s">
        <v>90</v>
      </c>
      <c r="E13" s="737"/>
      <c r="F13" s="737"/>
      <c r="G13" s="737"/>
      <c r="H13" s="738"/>
      <c r="I13" s="739">
        <f>+T157</f>
        <v>0</v>
      </c>
      <c r="J13" s="740"/>
      <c r="K13" s="741" t="e">
        <f>I13/D6</f>
        <v>#DIV/0!</v>
      </c>
      <c r="L13" s="742"/>
      <c r="M13" s="46"/>
      <c r="N13" s="22"/>
      <c r="O13" s="25"/>
      <c r="P13" s="154"/>
      <c r="Q13" s="154"/>
      <c r="R13" s="155"/>
      <c r="S13" s="39"/>
      <c r="T13" s="40"/>
      <c r="U13" s="27"/>
    </row>
    <row r="14" spans="1:21" s="28" customFormat="1" ht="15.75" customHeight="1" x14ac:dyDescent="0.25">
      <c r="A14" s="19"/>
      <c r="B14" s="25"/>
      <c r="C14" s="38"/>
      <c r="D14" s="743" t="s">
        <v>12</v>
      </c>
      <c r="E14" s="744"/>
      <c r="F14" s="744"/>
      <c r="G14" s="744"/>
      <c r="H14" s="745"/>
      <c r="I14" s="746">
        <f>SUM(I9:J13)</f>
        <v>0</v>
      </c>
      <c r="J14" s="747"/>
      <c r="K14" s="748" t="e">
        <f>SUM(K9:L13)</f>
        <v>#DIV/0!</v>
      </c>
      <c r="L14" s="748"/>
      <c r="M14" s="22"/>
      <c r="N14" s="22"/>
      <c r="O14" s="25"/>
      <c r="P14" s="48"/>
      <c r="Q14" s="48"/>
      <c r="R14" s="49"/>
      <c r="S14" s="39"/>
      <c r="T14" s="40"/>
      <c r="U14" s="27"/>
    </row>
    <row r="15" spans="1:21" s="28" customFormat="1" ht="7.15" customHeight="1" thickBot="1" x14ac:dyDescent="0.3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8"/>
      <c r="U15" s="37"/>
    </row>
    <row r="16" spans="1:21" s="28" customFormat="1" ht="10.15" customHeight="1" thickTop="1" thickBot="1" x14ac:dyDescent="0.3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1"/>
      <c r="U16" s="37"/>
    </row>
    <row r="17" spans="1:21" s="52" customFormat="1" ht="42.6" customHeight="1" thickTop="1" thickBot="1" x14ac:dyDescent="0.25">
      <c r="A17" s="761" t="s">
        <v>150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3"/>
      <c r="U17" s="50"/>
    </row>
    <row r="18" spans="1:21" s="53" customFormat="1" ht="24.95" customHeight="1" thickTop="1" thickBot="1" x14ac:dyDescent="0.25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4"/>
      <c r="U18" s="50"/>
    </row>
    <row r="19" spans="1:21" ht="18" customHeight="1" thickTop="1" thickBot="1" x14ac:dyDescent="0.25">
      <c r="A19" s="162" t="s">
        <v>128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60"/>
    </row>
    <row r="20" spans="1:21" ht="15.6" customHeight="1" x14ac:dyDescent="0.2">
      <c r="A20" s="684" t="s">
        <v>146</v>
      </c>
      <c r="B20" s="685"/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6"/>
    </row>
    <row r="21" spans="1:21" ht="15.6" customHeight="1" x14ac:dyDescent="0.2">
      <c r="A21" s="687"/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9"/>
    </row>
    <row r="22" spans="1:21" ht="15.75" customHeight="1" thickBot="1" x14ac:dyDescent="0.25">
      <c r="A22" s="690"/>
      <c r="B22" s="691"/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2"/>
      <c r="U22" s="83"/>
    </row>
    <row r="23" spans="1:21" ht="10.15" customHeight="1" thickTop="1" thickBot="1" x14ac:dyDescent="0.2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/>
      <c r="U23" s="83"/>
    </row>
    <row r="24" spans="1:21" ht="18" customHeight="1" thickTop="1" thickBot="1" x14ac:dyDescent="0.25">
      <c r="A24" s="54" t="s">
        <v>13</v>
      </c>
      <c r="B24" s="693" t="s">
        <v>126</v>
      </c>
      <c r="C24" s="693"/>
      <c r="D24" s="693"/>
      <c r="E24" s="693"/>
      <c r="F24" s="693"/>
      <c r="G24" s="693"/>
      <c r="H24" s="693"/>
      <c r="I24" s="693"/>
      <c r="J24" s="693"/>
      <c r="K24" s="694"/>
      <c r="L24" s="55"/>
      <c r="M24" s="55"/>
      <c r="N24" s="55"/>
      <c r="O24" s="55"/>
      <c r="P24" s="695" t="s">
        <v>7</v>
      </c>
      <c r="Q24" s="696"/>
      <c r="R24" s="697">
        <f>+T38+T50</f>
        <v>0</v>
      </c>
      <c r="S24" s="698"/>
      <c r="T24" s="56" t="e">
        <f>R24/D6</f>
        <v>#DIV/0!</v>
      </c>
      <c r="U24" s="84"/>
    </row>
    <row r="25" spans="1:21" ht="16.5" customHeight="1" thickBot="1" x14ac:dyDescent="0.25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8" t="s">
        <v>5</v>
      </c>
      <c r="O25" s="58"/>
      <c r="P25" s="58"/>
      <c r="Q25" s="58"/>
      <c r="R25" s="58"/>
      <c r="S25" s="446" t="s">
        <v>14</v>
      </c>
      <c r="T25" s="447"/>
      <c r="U25" s="84"/>
    </row>
    <row r="26" spans="1:21" ht="35.450000000000003" customHeight="1" thickBot="1" x14ac:dyDescent="0.25">
      <c r="A26" s="57"/>
      <c r="B26" s="699" t="s">
        <v>147</v>
      </c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1"/>
      <c r="U26" s="85"/>
    </row>
    <row r="27" spans="1:21" ht="25.15" customHeight="1" thickBot="1" x14ac:dyDescent="0.3">
      <c r="A27" s="63"/>
      <c r="B27" s="64" t="s">
        <v>15</v>
      </c>
      <c r="C27" s="481" t="s">
        <v>16</v>
      </c>
      <c r="D27" s="482"/>
      <c r="E27" s="482"/>
      <c r="F27" s="482"/>
      <c r="G27" s="482"/>
      <c r="H27" s="482"/>
      <c r="I27" s="483"/>
      <c r="J27" s="481" t="s">
        <v>17</v>
      </c>
      <c r="K27" s="482"/>
      <c r="L27" s="483"/>
      <c r="M27" s="481" t="s">
        <v>18</v>
      </c>
      <c r="N27" s="482"/>
      <c r="O27" s="482"/>
      <c r="P27" s="481" t="s">
        <v>19</v>
      </c>
      <c r="Q27" s="483"/>
      <c r="R27" s="702" t="s">
        <v>20</v>
      </c>
      <c r="S27" s="475"/>
      <c r="T27" s="476"/>
      <c r="U27" s="84"/>
    </row>
    <row r="28" spans="1:21" ht="15.6" customHeight="1" x14ac:dyDescent="0.2">
      <c r="A28" s="57"/>
      <c r="B28" s="228"/>
      <c r="C28" s="676"/>
      <c r="D28" s="676"/>
      <c r="E28" s="676"/>
      <c r="F28" s="676"/>
      <c r="G28" s="676"/>
      <c r="H28" s="676"/>
      <c r="I28" s="676"/>
      <c r="J28" s="703"/>
      <c r="K28" s="704"/>
      <c r="L28" s="705"/>
      <c r="M28" s="674"/>
      <c r="N28" s="674"/>
      <c r="O28" s="674"/>
      <c r="P28" s="675"/>
      <c r="Q28" s="675"/>
      <c r="R28" s="681">
        <f>+P28*M28*J28</f>
        <v>0</v>
      </c>
      <c r="S28" s="682"/>
      <c r="T28" s="683"/>
      <c r="U28" s="85"/>
    </row>
    <row r="29" spans="1:21" ht="15.6" customHeight="1" x14ac:dyDescent="0.2">
      <c r="A29" s="57"/>
      <c r="B29" s="245"/>
      <c r="C29" s="666"/>
      <c r="D29" s="666"/>
      <c r="E29" s="666"/>
      <c r="F29" s="666"/>
      <c r="G29" s="666"/>
      <c r="H29" s="666"/>
      <c r="I29" s="666"/>
      <c r="J29" s="667"/>
      <c r="K29" s="668"/>
      <c r="L29" s="669"/>
      <c r="M29" s="674"/>
      <c r="N29" s="674"/>
      <c r="O29" s="674"/>
      <c r="P29" s="675"/>
      <c r="Q29" s="675"/>
      <c r="R29" s="681">
        <f t="shared" ref="R29:R36" si="0">+P29*M29*J29</f>
        <v>0</v>
      </c>
      <c r="S29" s="682"/>
      <c r="T29" s="683"/>
      <c r="U29" s="86"/>
    </row>
    <row r="30" spans="1:21" ht="15.6" customHeight="1" x14ac:dyDescent="0.2">
      <c r="A30" s="57"/>
      <c r="B30" s="245"/>
      <c r="C30" s="666"/>
      <c r="D30" s="666"/>
      <c r="E30" s="666"/>
      <c r="F30" s="666"/>
      <c r="G30" s="666"/>
      <c r="H30" s="666"/>
      <c r="I30" s="666"/>
      <c r="J30" s="673"/>
      <c r="K30" s="673"/>
      <c r="L30" s="673"/>
      <c r="M30" s="674"/>
      <c r="N30" s="674"/>
      <c r="O30" s="674"/>
      <c r="P30" s="675"/>
      <c r="Q30" s="675"/>
      <c r="R30" s="681">
        <f t="shared" si="0"/>
        <v>0</v>
      </c>
      <c r="S30" s="682"/>
      <c r="T30" s="683"/>
    </row>
    <row r="31" spans="1:21" ht="15.6" customHeight="1" x14ac:dyDescent="0.2">
      <c r="A31" s="57"/>
      <c r="B31" s="245"/>
      <c r="C31" s="666"/>
      <c r="D31" s="666"/>
      <c r="E31" s="666"/>
      <c r="F31" s="666"/>
      <c r="G31" s="666"/>
      <c r="H31" s="666"/>
      <c r="I31" s="666"/>
      <c r="J31" s="673"/>
      <c r="K31" s="673"/>
      <c r="L31" s="673"/>
      <c r="M31" s="674"/>
      <c r="N31" s="674"/>
      <c r="O31" s="674"/>
      <c r="P31" s="675"/>
      <c r="Q31" s="675"/>
      <c r="R31" s="681">
        <f t="shared" si="0"/>
        <v>0</v>
      </c>
      <c r="S31" s="682"/>
      <c r="T31" s="683"/>
    </row>
    <row r="32" spans="1:21" s="66" customFormat="1" ht="15.6" customHeight="1" x14ac:dyDescent="0.2">
      <c r="A32" s="57"/>
      <c r="B32" s="245"/>
      <c r="C32" s="666"/>
      <c r="D32" s="666"/>
      <c r="E32" s="666"/>
      <c r="F32" s="666"/>
      <c r="G32" s="666"/>
      <c r="H32" s="666"/>
      <c r="I32" s="666"/>
      <c r="J32" s="673"/>
      <c r="K32" s="673"/>
      <c r="L32" s="673"/>
      <c r="M32" s="674"/>
      <c r="N32" s="674"/>
      <c r="O32" s="674"/>
      <c r="P32" s="675"/>
      <c r="Q32" s="675"/>
      <c r="R32" s="681">
        <f t="shared" si="0"/>
        <v>0</v>
      </c>
      <c r="S32" s="682"/>
      <c r="T32" s="683"/>
      <c r="U32" s="87"/>
    </row>
    <row r="33" spans="1:21" s="66" customFormat="1" ht="15.6" customHeight="1" x14ac:dyDescent="0.2">
      <c r="A33" s="57"/>
      <c r="B33" s="245"/>
      <c r="C33" s="671"/>
      <c r="D33" s="671"/>
      <c r="E33" s="671"/>
      <c r="F33" s="671"/>
      <c r="G33" s="671"/>
      <c r="H33" s="671"/>
      <c r="I33" s="671"/>
      <c r="J33" s="673"/>
      <c r="K33" s="673"/>
      <c r="L33" s="673"/>
      <c r="M33" s="674"/>
      <c r="N33" s="674"/>
      <c r="O33" s="674"/>
      <c r="P33" s="675"/>
      <c r="Q33" s="675"/>
      <c r="R33" s="681">
        <f t="shared" si="0"/>
        <v>0</v>
      </c>
      <c r="S33" s="682"/>
      <c r="T33" s="683"/>
      <c r="U33" s="87"/>
    </row>
    <row r="34" spans="1:21" ht="15.6" customHeight="1" x14ac:dyDescent="0.2">
      <c r="A34" s="57"/>
      <c r="B34" s="228"/>
      <c r="C34" s="676"/>
      <c r="D34" s="676"/>
      <c r="E34" s="676"/>
      <c r="F34" s="676"/>
      <c r="G34" s="676"/>
      <c r="H34" s="676"/>
      <c r="I34" s="676"/>
      <c r="J34" s="677"/>
      <c r="K34" s="678"/>
      <c r="L34" s="679"/>
      <c r="M34" s="680"/>
      <c r="N34" s="680"/>
      <c r="O34" s="680"/>
      <c r="P34" s="676"/>
      <c r="Q34" s="676"/>
      <c r="R34" s="681">
        <f t="shared" si="0"/>
        <v>0</v>
      </c>
      <c r="S34" s="682"/>
      <c r="T34" s="683"/>
      <c r="U34" s="74"/>
    </row>
    <row r="35" spans="1:21" ht="15.6" customHeight="1" x14ac:dyDescent="0.2">
      <c r="A35" s="57"/>
      <c r="B35" s="245"/>
      <c r="C35" s="666"/>
      <c r="D35" s="666"/>
      <c r="E35" s="666"/>
      <c r="F35" s="666"/>
      <c r="G35" s="666"/>
      <c r="H35" s="666"/>
      <c r="I35" s="666"/>
      <c r="J35" s="667"/>
      <c r="K35" s="668"/>
      <c r="L35" s="669"/>
      <c r="M35" s="670"/>
      <c r="N35" s="670"/>
      <c r="O35" s="670"/>
      <c r="P35" s="671"/>
      <c r="Q35" s="671"/>
      <c r="R35" s="681">
        <f t="shared" si="0"/>
        <v>0</v>
      </c>
      <c r="S35" s="682"/>
      <c r="T35" s="683"/>
      <c r="U35" s="74"/>
    </row>
    <row r="36" spans="1:21" ht="15.6" customHeight="1" x14ac:dyDescent="0.2">
      <c r="A36" s="57"/>
      <c r="B36" s="245"/>
      <c r="C36" s="666"/>
      <c r="D36" s="666"/>
      <c r="E36" s="666"/>
      <c r="F36" s="666"/>
      <c r="G36" s="666"/>
      <c r="H36" s="666"/>
      <c r="I36" s="666"/>
      <c r="J36" s="667"/>
      <c r="K36" s="668"/>
      <c r="L36" s="669"/>
      <c r="M36" s="670"/>
      <c r="N36" s="670"/>
      <c r="O36" s="670"/>
      <c r="P36" s="671"/>
      <c r="Q36" s="671"/>
      <c r="R36" s="681">
        <f t="shared" si="0"/>
        <v>0</v>
      </c>
      <c r="S36" s="682"/>
      <c r="T36" s="683"/>
      <c r="U36" s="86"/>
    </row>
    <row r="37" spans="1:21" ht="18" customHeight="1" thickBot="1" x14ac:dyDescent="0.25">
      <c r="A37" s="57"/>
      <c r="B37" s="68"/>
      <c r="C37" s="657"/>
      <c r="D37" s="658"/>
      <c r="E37" s="658"/>
      <c r="F37" s="659"/>
      <c r="G37" s="660" t="s">
        <v>32</v>
      </c>
      <c r="H37" s="661"/>
      <c r="I37" s="662"/>
      <c r="J37" s="663" t="s">
        <v>5</v>
      </c>
      <c r="K37" s="664"/>
      <c r="L37" s="665"/>
      <c r="M37" s="767" t="s">
        <v>5</v>
      </c>
      <c r="N37" s="768"/>
      <c r="O37" s="69"/>
      <c r="P37" s="70"/>
      <c r="Q37" s="71"/>
      <c r="R37" s="764"/>
      <c r="S37" s="765"/>
      <c r="T37" s="766"/>
      <c r="U37" s="67"/>
    </row>
    <row r="38" spans="1:21" ht="17.649999999999999" customHeight="1" thickBot="1" x14ac:dyDescent="0.3">
      <c r="A38" s="57"/>
      <c r="B38" s="72"/>
      <c r="C38" s="72"/>
      <c r="D38" s="72"/>
      <c r="E38" s="72"/>
      <c r="F38" s="72"/>
      <c r="G38" s="72"/>
      <c r="H38" s="72"/>
      <c r="I38" s="72"/>
      <c r="J38" s="73" t="s">
        <v>21</v>
      </c>
      <c r="K38" s="72"/>
      <c r="L38" s="72"/>
      <c r="M38" s="72"/>
      <c r="N38" s="72"/>
      <c r="O38" s="244" t="s">
        <v>20</v>
      </c>
      <c r="P38" s="168"/>
      <c r="Q38" s="72"/>
      <c r="R38" s="303"/>
      <c r="S38" s="259"/>
      <c r="T38" s="304">
        <f>SUM(R28:T37)</f>
        <v>0</v>
      </c>
      <c r="U38" s="86"/>
    </row>
    <row r="39" spans="1:21" ht="10.15" customHeight="1" thickBot="1" x14ac:dyDescent="0.25">
      <c r="A39" s="80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6"/>
      <c r="P39" s="277"/>
      <c r="Q39" s="275"/>
      <c r="R39" s="278"/>
      <c r="S39" s="279"/>
      <c r="T39" s="280"/>
      <c r="U39" s="88"/>
    </row>
    <row r="40" spans="1:21" ht="15.6" customHeight="1" thickBot="1" x14ac:dyDescent="0.25">
      <c r="A40" s="57"/>
      <c r="B40" s="292" t="s">
        <v>140</v>
      </c>
      <c r="C40" s="293"/>
      <c r="D40" s="293"/>
      <c r="E40" s="293"/>
      <c r="F40" s="293"/>
      <c r="G40" s="293"/>
      <c r="H40" s="293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5"/>
      <c r="U40" s="74"/>
    </row>
    <row r="41" spans="1:21" ht="15.6" customHeight="1" thickBot="1" x14ac:dyDescent="0.25">
      <c r="A41" s="63"/>
      <c r="B41" s="478" t="s">
        <v>22</v>
      </c>
      <c r="C41" s="478"/>
      <c r="D41" s="478"/>
      <c r="E41" s="478"/>
      <c r="F41" s="480"/>
      <c r="G41" s="612" t="s">
        <v>33</v>
      </c>
      <c r="H41" s="769"/>
      <c r="I41" s="769"/>
      <c r="J41" s="769"/>
      <c r="K41" s="769"/>
      <c r="L41" s="770"/>
      <c r="M41" s="771" t="s">
        <v>141</v>
      </c>
      <c r="N41" s="771"/>
      <c r="O41" s="771"/>
      <c r="P41" s="771"/>
      <c r="Q41" s="772"/>
      <c r="R41" s="431" t="s">
        <v>20</v>
      </c>
      <c r="S41" s="432"/>
      <c r="T41" s="433"/>
      <c r="U41" s="74"/>
    </row>
    <row r="42" spans="1:21" ht="15.6" customHeight="1" x14ac:dyDescent="0.2">
      <c r="A42" s="63"/>
      <c r="B42" s="672" t="s">
        <v>24</v>
      </c>
      <c r="C42" s="672"/>
      <c r="D42" s="672"/>
      <c r="E42" s="672"/>
      <c r="F42" s="672"/>
      <c r="G42" s="615"/>
      <c r="H42" s="616"/>
      <c r="I42" s="616"/>
      <c r="J42" s="616"/>
      <c r="K42" s="616"/>
      <c r="L42" s="617"/>
      <c r="M42" s="615"/>
      <c r="N42" s="616"/>
      <c r="O42" s="616"/>
      <c r="P42" s="616"/>
      <c r="Q42" s="616"/>
      <c r="R42" s="681">
        <v>0</v>
      </c>
      <c r="S42" s="682"/>
      <c r="T42" s="683"/>
      <c r="U42" s="74"/>
    </row>
    <row r="43" spans="1:21" ht="15.6" customHeight="1" x14ac:dyDescent="0.2">
      <c r="A43" s="63"/>
      <c r="B43" s="672" t="s">
        <v>25</v>
      </c>
      <c r="C43" s="672"/>
      <c r="D43" s="672"/>
      <c r="E43" s="672"/>
      <c r="F43" s="672"/>
      <c r="G43" s="615"/>
      <c r="H43" s="616"/>
      <c r="I43" s="616"/>
      <c r="J43" s="616"/>
      <c r="K43" s="616"/>
      <c r="L43" s="617"/>
      <c r="M43" s="615"/>
      <c r="N43" s="616"/>
      <c r="O43" s="616"/>
      <c r="P43" s="616"/>
      <c r="Q43" s="616"/>
      <c r="R43" s="681">
        <v>0</v>
      </c>
      <c r="S43" s="682"/>
      <c r="T43" s="683"/>
      <c r="U43" s="74"/>
    </row>
    <row r="44" spans="1:21" ht="15.6" customHeight="1" x14ac:dyDescent="0.2">
      <c r="A44" s="63"/>
      <c r="B44" s="672" t="s">
        <v>142</v>
      </c>
      <c r="C44" s="672"/>
      <c r="D44" s="672"/>
      <c r="E44" s="672"/>
      <c r="F44" s="672"/>
      <c r="G44" s="615"/>
      <c r="H44" s="616"/>
      <c r="I44" s="616"/>
      <c r="J44" s="616"/>
      <c r="K44" s="616"/>
      <c r="L44" s="617"/>
      <c r="M44" s="615"/>
      <c r="N44" s="616"/>
      <c r="O44" s="616"/>
      <c r="P44" s="616"/>
      <c r="Q44" s="616"/>
      <c r="R44" s="681">
        <v>0</v>
      </c>
      <c r="S44" s="682"/>
      <c r="T44" s="683"/>
      <c r="U44" s="74"/>
    </row>
    <row r="45" spans="1:21" ht="15" customHeight="1" x14ac:dyDescent="0.2">
      <c r="A45" s="57"/>
      <c r="B45" s="672" t="s">
        <v>143</v>
      </c>
      <c r="C45" s="672"/>
      <c r="D45" s="672"/>
      <c r="E45" s="672"/>
      <c r="F45" s="672"/>
      <c r="G45" s="615"/>
      <c r="H45" s="616"/>
      <c r="I45" s="616"/>
      <c r="J45" s="616"/>
      <c r="K45" s="616"/>
      <c r="L45" s="617"/>
      <c r="M45" s="615"/>
      <c r="N45" s="616"/>
      <c r="O45" s="616"/>
      <c r="P45" s="616"/>
      <c r="Q45" s="616"/>
      <c r="R45" s="681">
        <v>0</v>
      </c>
      <c r="S45" s="682"/>
      <c r="T45" s="683"/>
      <c r="U45" s="86"/>
    </row>
    <row r="46" spans="1:21" ht="15" customHeight="1" x14ac:dyDescent="0.2">
      <c r="A46" s="57"/>
      <c r="B46" s="672" t="s">
        <v>144</v>
      </c>
      <c r="C46" s="672"/>
      <c r="D46" s="672"/>
      <c r="E46" s="672"/>
      <c r="F46" s="672"/>
      <c r="G46" s="615"/>
      <c r="H46" s="616"/>
      <c r="I46" s="616"/>
      <c r="J46" s="616"/>
      <c r="K46" s="616"/>
      <c r="L46" s="617"/>
      <c r="M46" s="615"/>
      <c r="N46" s="616"/>
      <c r="O46" s="616"/>
      <c r="P46" s="616"/>
      <c r="Q46" s="616"/>
      <c r="R46" s="681">
        <v>0</v>
      </c>
      <c r="S46" s="682"/>
      <c r="T46" s="683"/>
      <c r="U46" s="86"/>
    </row>
    <row r="47" spans="1:21" ht="15" customHeight="1" x14ac:dyDescent="0.2">
      <c r="A47" s="57"/>
      <c r="B47" s="672"/>
      <c r="C47" s="672"/>
      <c r="D47" s="672"/>
      <c r="E47" s="672"/>
      <c r="F47" s="672"/>
      <c r="G47" s="615"/>
      <c r="H47" s="616"/>
      <c r="I47" s="616"/>
      <c r="J47" s="616"/>
      <c r="K47" s="616"/>
      <c r="L47" s="617"/>
      <c r="M47" s="615"/>
      <c r="N47" s="616"/>
      <c r="O47" s="616"/>
      <c r="P47" s="616"/>
      <c r="Q47" s="616"/>
      <c r="R47" s="681">
        <v>0</v>
      </c>
      <c r="S47" s="682"/>
      <c r="T47" s="683"/>
      <c r="U47" s="86"/>
    </row>
    <row r="48" spans="1:21" ht="15" customHeight="1" x14ac:dyDescent="0.2">
      <c r="A48" s="57"/>
      <c r="B48" s="672"/>
      <c r="C48" s="672"/>
      <c r="D48" s="672"/>
      <c r="E48" s="672"/>
      <c r="F48" s="672"/>
      <c r="G48" s="615"/>
      <c r="H48" s="616"/>
      <c r="I48" s="616"/>
      <c r="J48" s="616"/>
      <c r="K48" s="616"/>
      <c r="L48" s="617"/>
      <c r="M48" s="615"/>
      <c r="N48" s="616"/>
      <c r="O48" s="616"/>
      <c r="P48" s="616"/>
      <c r="Q48" s="616"/>
      <c r="R48" s="681">
        <v>0</v>
      </c>
      <c r="S48" s="682"/>
      <c r="T48" s="683"/>
      <c r="U48" s="86"/>
    </row>
    <row r="49" spans="1:21" ht="15.6" customHeight="1" thickBot="1" x14ac:dyDescent="0.25">
      <c r="A49" s="57"/>
      <c r="B49" s="672"/>
      <c r="C49" s="672"/>
      <c r="D49" s="672"/>
      <c r="E49" s="672"/>
      <c r="F49" s="672"/>
      <c r="G49" s="615"/>
      <c r="H49" s="616"/>
      <c r="I49" s="616"/>
      <c r="J49" s="616"/>
      <c r="K49" s="616"/>
      <c r="L49" s="617"/>
      <c r="M49" s="615"/>
      <c r="N49" s="616"/>
      <c r="O49" s="616"/>
      <c r="P49" s="616"/>
      <c r="Q49" s="616"/>
      <c r="R49" s="681">
        <v>0</v>
      </c>
      <c r="S49" s="682"/>
      <c r="T49" s="683"/>
      <c r="U49" s="74"/>
    </row>
    <row r="50" spans="1:21" ht="17.649999999999999" customHeight="1" thickBot="1" x14ac:dyDescent="0.3">
      <c r="A50" s="5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558" t="s">
        <v>20</v>
      </c>
      <c r="Q50" s="559"/>
      <c r="R50" s="258"/>
      <c r="S50" s="260"/>
      <c r="T50" s="304">
        <f>SUM(R42:T49)</f>
        <v>0</v>
      </c>
      <c r="U50" s="74"/>
    </row>
    <row r="51" spans="1:21" ht="10.15" customHeight="1" thickBot="1" x14ac:dyDescent="0.25">
      <c r="A51" s="90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169" t="s">
        <v>5</v>
      </c>
      <c r="N51" s="169"/>
      <c r="O51" s="169"/>
      <c r="P51" s="169"/>
      <c r="Q51" s="169"/>
      <c r="R51" s="169"/>
      <c r="S51" s="91" t="s">
        <v>5</v>
      </c>
      <c r="T51" s="92"/>
      <c r="U51" s="86"/>
    </row>
    <row r="52" spans="1:21" ht="10.15" customHeight="1" thickTop="1" thickBot="1" x14ac:dyDescent="0.25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86"/>
    </row>
    <row r="53" spans="1:21" ht="19.149999999999999" customHeight="1" thickTop="1" thickBot="1" x14ac:dyDescent="0.25">
      <c r="A53" s="93" t="s">
        <v>129</v>
      </c>
      <c r="B53" s="778" t="s">
        <v>34</v>
      </c>
      <c r="C53" s="778"/>
      <c r="D53" s="778"/>
      <c r="E53" s="778"/>
      <c r="F53" s="778"/>
      <c r="G53" s="778"/>
      <c r="H53" s="778"/>
      <c r="I53" s="778"/>
      <c r="J53" s="778"/>
      <c r="K53" s="779"/>
      <c r="L53" s="55"/>
      <c r="M53" s="55"/>
      <c r="N53" s="55"/>
      <c r="O53" s="55"/>
      <c r="P53" s="780" t="s">
        <v>8</v>
      </c>
      <c r="Q53" s="781"/>
      <c r="R53" s="782">
        <f>+T65+T72+T79+T86+T92+T99+T105</f>
        <v>0</v>
      </c>
      <c r="S53" s="783"/>
      <c r="T53" s="94" t="e">
        <f>R53/D6</f>
        <v>#DIV/0!</v>
      </c>
      <c r="U53" s="86"/>
    </row>
    <row r="54" spans="1:21" ht="21.75" customHeight="1" thickBot="1" x14ac:dyDescent="0.3">
      <c r="A54" s="95"/>
      <c r="B54" s="75" t="s">
        <v>35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96"/>
      <c r="N54" s="59"/>
      <c r="O54" s="59"/>
      <c r="P54" s="59"/>
      <c r="Q54" s="59"/>
      <c r="R54" s="59"/>
      <c r="S54" s="446" t="s">
        <v>14</v>
      </c>
      <c r="T54" s="447"/>
    </row>
    <row r="55" spans="1:21" ht="15.6" customHeight="1" thickBot="1" x14ac:dyDescent="0.25">
      <c r="A55" s="95"/>
      <c r="B55" s="773" t="s">
        <v>148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5"/>
      <c r="U55" s="74"/>
    </row>
    <row r="56" spans="1:21" s="79" customFormat="1" ht="15.6" customHeight="1" thickBot="1" x14ac:dyDescent="0.25">
      <c r="A56" s="97"/>
      <c r="B56" s="776"/>
      <c r="C56" s="776"/>
      <c r="D56" s="776"/>
      <c r="E56" s="777"/>
      <c r="F56" s="498" t="s">
        <v>27</v>
      </c>
      <c r="G56" s="498"/>
      <c r="H56" s="498"/>
      <c r="I56" s="498"/>
      <c r="J56" s="498"/>
      <c r="K56" s="516"/>
      <c r="L56" s="387" t="s">
        <v>36</v>
      </c>
      <c r="M56" s="386"/>
      <c r="N56" s="387" t="s">
        <v>37</v>
      </c>
      <c r="O56" s="386"/>
      <c r="P56" s="387" t="s">
        <v>38</v>
      </c>
      <c r="Q56" s="386"/>
      <c r="R56" s="404" t="s">
        <v>20</v>
      </c>
      <c r="S56" s="405"/>
      <c r="T56" s="406"/>
      <c r="U56" s="88"/>
    </row>
    <row r="57" spans="1:21" ht="15.6" customHeight="1" x14ac:dyDescent="0.2">
      <c r="A57" s="95"/>
      <c r="B57" s="788" t="s">
        <v>39</v>
      </c>
      <c r="C57" s="789"/>
      <c r="D57" s="789"/>
      <c r="E57" s="789"/>
      <c r="F57" s="615"/>
      <c r="G57" s="616"/>
      <c r="H57" s="616"/>
      <c r="I57" s="616"/>
      <c r="J57" s="616"/>
      <c r="K57" s="617"/>
      <c r="L57" s="620"/>
      <c r="M57" s="621"/>
      <c r="N57" s="620"/>
      <c r="O57" s="621"/>
      <c r="P57" s="620"/>
      <c r="Q57" s="621"/>
      <c r="R57" s="646" t="s">
        <v>5</v>
      </c>
      <c r="S57" s="647"/>
      <c r="T57" s="648"/>
      <c r="U57" s="88"/>
    </row>
    <row r="58" spans="1:21" ht="15.6" customHeight="1" thickBot="1" x14ac:dyDescent="0.25">
      <c r="A58" s="95"/>
      <c r="B58" s="625"/>
      <c r="C58" s="625"/>
      <c r="D58" s="625"/>
      <c r="E58" s="626"/>
      <c r="F58" s="524"/>
      <c r="G58" s="525"/>
      <c r="H58" s="525"/>
      <c r="I58" s="525"/>
      <c r="J58" s="525"/>
      <c r="K58" s="526"/>
      <c r="L58" s="627"/>
      <c r="M58" s="628"/>
      <c r="N58" s="627"/>
      <c r="O58" s="628"/>
      <c r="P58" s="620"/>
      <c r="Q58" s="621"/>
      <c r="R58" s="649"/>
      <c r="S58" s="650"/>
      <c r="T58" s="651"/>
      <c r="U58" s="60"/>
    </row>
    <row r="59" spans="1:21" ht="15.6" customHeight="1" thickBot="1" x14ac:dyDescent="0.25">
      <c r="A59" s="95"/>
      <c r="B59" s="793"/>
      <c r="C59" s="793"/>
      <c r="D59" s="793"/>
      <c r="E59" s="793"/>
      <c r="F59" s="794"/>
      <c r="G59" s="795"/>
      <c r="H59" s="795"/>
      <c r="I59" s="795"/>
      <c r="J59" s="795"/>
      <c r="K59" s="796"/>
      <c r="L59" s="622"/>
      <c r="M59" s="623"/>
      <c r="N59" s="622"/>
      <c r="O59" s="623"/>
      <c r="P59" s="622"/>
      <c r="Q59" s="624"/>
      <c r="R59" s="306"/>
      <c r="S59" s="307"/>
      <c r="T59" s="261">
        <v>0</v>
      </c>
      <c r="U59" s="98"/>
    </row>
    <row r="60" spans="1:21" ht="15.6" customHeight="1" thickBot="1" x14ac:dyDescent="0.3">
      <c r="A60" s="95"/>
      <c r="B60" s="618" t="s">
        <v>130</v>
      </c>
      <c r="C60" s="619"/>
      <c r="D60" s="619"/>
      <c r="E60" s="619"/>
      <c r="F60" s="790"/>
      <c r="G60" s="791"/>
      <c r="H60" s="791"/>
      <c r="I60" s="791"/>
      <c r="J60" s="791"/>
      <c r="K60" s="792"/>
      <c r="L60" s="786"/>
      <c r="M60" s="787"/>
      <c r="N60" s="786"/>
      <c r="O60" s="787"/>
      <c r="P60" s="786"/>
      <c r="Q60" s="787"/>
      <c r="R60" s="646" t="s">
        <v>5</v>
      </c>
      <c r="S60" s="652"/>
      <c r="T60" s="653"/>
    </row>
    <row r="61" spans="1:21" ht="15.6" customHeight="1" thickBot="1" x14ac:dyDescent="0.25">
      <c r="A61" s="302"/>
      <c r="B61" s="784"/>
      <c r="C61" s="784"/>
      <c r="D61" s="784"/>
      <c r="E61" s="784"/>
      <c r="F61" s="671"/>
      <c r="G61" s="671"/>
      <c r="H61" s="671"/>
      <c r="I61" s="671"/>
      <c r="J61" s="671"/>
      <c r="K61" s="671"/>
      <c r="L61" s="785"/>
      <c r="M61" s="785"/>
      <c r="N61" s="785"/>
      <c r="O61" s="785"/>
      <c r="P61" s="785"/>
      <c r="Q61" s="785"/>
      <c r="R61" s="306"/>
      <c r="S61" s="307"/>
      <c r="T61" s="261">
        <v>0</v>
      </c>
    </row>
    <row r="62" spans="1:21" ht="15.6" customHeight="1" x14ac:dyDescent="0.2">
      <c r="A62" s="95"/>
      <c r="B62" s="618" t="s">
        <v>40</v>
      </c>
      <c r="C62" s="619"/>
      <c r="D62" s="619"/>
      <c r="E62" s="619"/>
      <c r="F62" s="615"/>
      <c r="G62" s="616"/>
      <c r="H62" s="616"/>
      <c r="I62" s="616"/>
      <c r="J62" s="616"/>
      <c r="K62" s="617"/>
      <c r="L62" s="620"/>
      <c r="M62" s="621"/>
      <c r="N62" s="620"/>
      <c r="O62" s="621"/>
      <c r="P62" s="620"/>
      <c r="Q62" s="621"/>
      <c r="R62" s="646" t="s">
        <v>5</v>
      </c>
      <c r="S62" s="652"/>
      <c r="T62" s="653"/>
    </row>
    <row r="63" spans="1:21" s="66" customFormat="1" ht="15.6" customHeight="1" thickBot="1" x14ac:dyDescent="0.25">
      <c r="A63" s="95"/>
      <c r="B63" s="645"/>
      <c r="C63" s="645"/>
      <c r="D63" s="645"/>
      <c r="E63" s="645"/>
      <c r="F63" s="524"/>
      <c r="G63" s="525"/>
      <c r="H63" s="525"/>
      <c r="I63" s="525"/>
      <c r="J63" s="525"/>
      <c r="K63" s="526"/>
      <c r="L63" s="613"/>
      <c r="M63" s="614"/>
      <c r="N63" s="613"/>
      <c r="O63" s="614"/>
      <c r="P63" s="613"/>
      <c r="Q63" s="636"/>
      <c r="R63" s="654"/>
      <c r="S63" s="655"/>
      <c r="T63" s="656"/>
      <c r="U63" s="77"/>
    </row>
    <row r="64" spans="1:21" ht="15.6" customHeight="1" thickBot="1" x14ac:dyDescent="0.25">
      <c r="A64" s="95"/>
      <c r="B64" s="637"/>
      <c r="C64" s="637"/>
      <c r="D64" s="637"/>
      <c r="E64" s="637"/>
      <c r="F64" s="638"/>
      <c r="G64" s="639"/>
      <c r="H64" s="639"/>
      <c r="I64" s="639"/>
      <c r="J64" s="639"/>
      <c r="K64" s="640"/>
      <c r="L64" s="641"/>
      <c r="M64" s="642"/>
      <c r="N64" s="641"/>
      <c r="O64" s="642"/>
      <c r="P64" s="643"/>
      <c r="Q64" s="644"/>
      <c r="R64" s="306"/>
      <c r="S64" s="307"/>
      <c r="T64" s="261">
        <v>0</v>
      </c>
      <c r="U64" s="74"/>
    </row>
    <row r="65" spans="1:21" ht="17.649999999999999" customHeight="1" thickBot="1" x14ac:dyDescent="0.3">
      <c r="A65" s="99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630" t="s">
        <v>20</v>
      </c>
      <c r="Q65" s="631"/>
      <c r="R65" s="262"/>
      <c r="S65" s="260"/>
      <c r="T65" s="304">
        <f>SUM(R59:T64)</f>
        <v>0</v>
      </c>
      <c r="U65" s="67"/>
    </row>
    <row r="66" spans="1:21" ht="15.6" customHeight="1" thickBot="1" x14ac:dyDescent="0.25">
      <c r="A66" s="100" t="s">
        <v>129</v>
      </c>
      <c r="B66" s="632" t="s">
        <v>41</v>
      </c>
      <c r="C66" s="632"/>
      <c r="D66" s="632"/>
      <c r="E66" s="632"/>
      <c r="F66" s="632"/>
      <c r="G66" s="632"/>
      <c r="H66" s="632"/>
      <c r="I66" s="632"/>
      <c r="J66" s="632"/>
      <c r="K66" s="633"/>
      <c r="L66" s="101"/>
      <c r="M66" s="101"/>
      <c r="N66" s="101"/>
      <c r="O66" s="101"/>
      <c r="P66" s="102"/>
      <c r="Q66" s="103"/>
      <c r="R66" s="104"/>
      <c r="S66" s="104"/>
      <c r="T66" s="105"/>
      <c r="U66" s="67"/>
    </row>
    <row r="67" spans="1:21" ht="15.6" customHeight="1" thickBot="1" x14ac:dyDescent="0.25">
      <c r="A67" s="97"/>
      <c r="B67" s="106" t="s">
        <v>42</v>
      </c>
      <c r="C67" s="107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  <c r="U67" s="74"/>
    </row>
    <row r="68" spans="1:21" ht="15.6" customHeight="1" thickBot="1" x14ac:dyDescent="0.25">
      <c r="A68" s="95"/>
      <c r="B68" s="252" t="s">
        <v>27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173"/>
      <c r="R68" s="474" t="s">
        <v>20</v>
      </c>
      <c r="S68" s="634"/>
      <c r="T68" s="635"/>
      <c r="U68" s="86"/>
    </row>
    <row r="69" spans="1:21" ht="15.6" customHeight="1" x14ac:dyDescent="0.25">
      <c r="A69" s="95"/>
      <c r="B69" s="250" t="s">
        <v>5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1"/>
      <c r="R69" s="415">
        <v>0</v>
      </c>
      <c r="S69" s="416"/>
      <c r="T69" s="417"/>
      <c r="U69" s="86"/>
    </row>
    <row r="70" spans="1:21" ht="15.6" customHeight="1" x14ac:dyDescent="0.25">
      <c r="A70" s="95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5"/>
      <c r="R70" s="629">
        <v>0</v>
      </c>
      <c r="S70" s="413"/>
      <c r="T70" s="414"/>
    </row>
    <row r="71" spans="1:21" ht="15.6" customHeight="1" thickBot="1" x14ac:dyDescent="0.3">
      <c r="A71" s="95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7"/>
      <c r="R71" s="407"/>
      <c r="S71" s="408"/>
      <c r="T71" s="409"/>
      <c r="U71" s="77"/>
    </row>
    <row r="72" spans="1:21" ht="17.649999999999999" customHeight="1" thickBot="1" x14ac:dyDescent="0.3">
      <c r="A72" s="95"/>
      <c r="B72" s="609" t="s">
        <v>43</v>
      </c>
      <c r="C72" s="609"/>
      <c r="D72" s="609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10" t="s">
        <v>20</v>
      </c>
      <c r="Q72" s="611"/>
      <c r="R72" s="262"/>
      <c r="S72" s="260"/>
      <c r="T72" s="304">
        <f>SUM(R69:T71)</f>
        <v>0</v>
      </c>
      <c r="U72" s="74"/>
    </row>
    <row r="73" spans="1:21" ht="10.15" customHeight="1" x14ac:dyDescent="0.2">
      <c r="A73" s="95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1"/>
      <c r="U73" s="74"/>
    </row>
    <row r="74" spans="1:21" ht="15.6" customHeight="1" thickBot="1" x14ac:dyDescent="0.25">
      <c r="A74" s="97"/>
      <c r="B74" s="75" t="s">
        <v>44</v>
      </c>
      <c r="C74" s="76"/>
      <c r="D74" s="76"/>
      <c r="E74" s="76"/>
      <c r="F74" s="76"/>
      <c r="G74" s="76"/>
      <c r="H74" s="76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1"/>
      <c r="U74" s="86"/>
    </row>
    <row r="75" spans="1:21" ht="15.6" customHeight="1" thickBot="1" x14ac:dyDescent="0.25">
      <c r="A75" s="95"/>
      <c r="B75" s="478" t="s">
        <v>27</v>
      </c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80"/>
      <c r="O75" s="612" t="s">
        <v>45</v>
      </c>
      <c r="P75" s="478"/>
      <c r="Q75" s="478"/>
      <c r="R75" s="389" t="s">
        <v>20</v>
      </c>
      <c r="S75" s="390"/>
      <c r="T75" s="391"/>
      <c r="U75" s="86"/>
    </row>
    <row r="76" spans="1:21" ht="15.6" customHeight="1" x14ac:dyDescent="0.2">
      <c r="A76" s="95"/>
      <c r="B76" s="607" t="s">
        <v>5</v>
      </c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8"/>
      <c r="O76" s="398"/>
      <c r="P76" s="399"/>
      <c r="Q76" s="400"/>
      <c r="R76" s="440">
        <v>0</v>
      </c>
      <c r="S76" s="441"/>
      <c r="T76" s="442"/>
    </row>
    <row r="77" spans="1:21" ht="15.6" customHeight="1" x14ac:dyDescent="0.25">
      <c r="A77" s="95"/>
      <c r="B77" s="585" t="s">
        <v>5</v>
      </c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6"/>
      <c r="O77" s="401"/>
      <c r="P77" s="402"/>
      <c r="Q77" s="403"/>
      <c r="R77" s="412">
        <v>0</v>
      </c>
      <c r="S77" s="413"/>
      <c r="T77" s="414"/>
      <c r="U77" s="77"/>
    </row>
    <row r="78" spans="1:21" ht="15.6" customHeight="1" thickBot="1" x14ac:dyDescent="0.25">
      <c r="A78" s="95"/>
      <c r="B78" s="585" t="s">
        <v>5</v>
      </c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6"/>
      <c r="O78" s="246"/>
      <c r="P78" s="248"/>
      <c r="Q78" s="178"/>
      <c r="R78" s="587">
        <v>0</v>
      </c>
      <c r="S78" s="588"/>
      <c r="T78" s="589"/>
      <c r="U78" s="74"/>
    </row>
    <row r="79" spans="1:21" ht="17.649999999999999" customHeight="1" thickBot="1" x14ac:dyDescent="0.3">
      <c r="A79" s="95"/>
      <c r="B79" s="11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0" t="s">
        <v>20</v>
      </c>
      <c r="Q79" s="591"/>
      <c r="R79" s="262"/>
      <c r="S79" s="260"/>
      <c r="T79" s="304">
        <f>SUM(R76:T78)</f>
        <v>0</v>
      </c>
      <c r="U79" s="86"/>
    </row>
    <row r="80" spans="1:21" ht="10.15" customHeight="1" x14ac:dyDescent="0.2">
      <c r="A80" s="95"/>
      <c r="B80" s="11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249"/>
      <c r="Q80" s="82"/>
      <c r="R80" s="111"/>
      <c r="S80" s="111"/>
      <c r="T80" s="112"/>
    </row>
    <row r="81" spans="1:21" ht="15.6" customHeight="1" thickBot="1" x14ac:dyDescent="0.25">
      <c r="A81" s="95"/>
      <c r="B81" s="75" t="s">
        <v>46</v>
      </c>
      <c r="C81" s="76"/>
      <c r="D81" s="76"/>
      <c r="E81" s="76"/>
      <c r="F81" s="76"/>
      <c r="G81" s="76"/>
      <c r="H81" s="76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1"/>
    </row>
    <row r="82" spans="1:21" ht="15.6" customHeight="1" thickBot="1" x14ac:dyDescent="0.25">
      <c r="A82" s="95"/>
      <c r="B82" s="229" t="s">
        <v>27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8"/>
      <c r="R82" s="418" t="s">
        <v>20</v>
      </c>
      <c r="S82" s="390"/>
      <c r="T82" s="391"/>
      <c r="U82" s="89"/>
    </row>
    <row r="83" spans="1:21" s="66" customFormat="1" ht="15.6" customHeight="1" x14ac:dyDescent="0.2">
      <c r="A83" s="95"/>
      <c r="B83" s="592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4"/>
      <c r="R83" s="601">
        <v>0</v>
      </c>
      <c r="S83" s="602"/>
      <c r="T83" s="603"/>
      <c r="U83" s="113"/>
    </row>
    <row r="84" spans="1:21" s="66" customFormat="1" ht="15.6" customHeight="1" x14ac:dyDescent="0.2">
      <c r="A84" s="95"/>
      <c r="B84" s="595"/>
      <c r="C84" s="596"/>
      <c r="D84" s="596"/>
      <c r="E84" s="596"/>
      <c r="F84" s="596"/>
      <c r="G84" s="596"/>
      <c r="H84" s="596"/>
      <c r="I84" s="596"/>
      <c r="J84" s="596"/>
      <c r="K84" s="596"/>
      <c r="L84" s="596"/>
      <c r="M84" s="596"/>
      <c r="N84" s="596"/>
      <c r="O84" s="596"/>
      <c r="P84" s="596"/>
      <c r="Q84" s="597"/>
      <c r="R84" s="604">
        <v>0</v>
      </c>
      <c r="S84" s="605"/>
      <c r="T84" s="606"/>
      <c r="U84" s="113"/>
    </row>
    <row r="85" spans="1:21" ht="15.6" customHeight="1" thickBot="1" x14ac:dyDescent="0.25">
      <c r="A85" s="95"/>
      <c r="B85" s="598"/>
      <c r="C85" s="599"/>
      <c r="D85" s="599"/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600"/>
      <c r="R85" s="549">
        <v>0</v>
      </c>
      <c r="S85" s="550"/>
      <c r="T85" s="551"/>
      <c r="U85" s="86"/>
    </row>
    <row r="86" spans="1:21" ht="17.649999999999999" customHeight="1" thickBot="1" x14ac:dyDescent="0.3">
      <c r="A86" s="9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58" t="s">
        <v>20</v>
      </c>
      <c r="Q86" s="559"/>
      <c r="R86" s="258"/>
      <c r="S86" s="260"/>
      <c r="T86" s="304">
        <f>SUM(R83:T85)</f>
        <v>0</v>
      </c>
    </row>
    <row r="87" spans="1:21" ht="10.15" customHeight="1" x14ac:dyDescent="0.2">
      <c r="A87" s="95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1"/>
      <c r="U87" s="89"/>
    </row>
    <row r="88" spans="1:21" ht="15.6" customHeight="1" thickBot="1" x14ac:dyDescent="0.25">
      <c r="A88" s="95"/>
      <c r="B88" s="75" t="s">
        <v>26</v>
      </c>
      <c r="C88" s="76"/>
      <c r="D88" s="76"/>
      <c r="E88" s="76"/>
      <c r="F88" s="76"/>
      <c r="G88" s="76"/>
      <c r="H88" s="76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1"/>
      <c r="U88" s="74"/>
    </row>
    <row r="89" spans="1:21" ht="15.6" customHeight="1" thickBot="1" x14ac:dyDescent="0.25">
      <c r="A89" s="95"/>
      <c r="B89" s="478" t="s">
        <v>27</v>
      </c>
      <c r="C89" s="580"/>
      <c r="D89" s="580"/>
      <c r="E89" s="580"/>
      <c r="F89" s="581"/>
      <c r="G89" s="481" t="s">
        <v>28</v>
      </c>
      <c r="H89" s="483"/>
      <c r="I89" s="481" t="s">
        <v>151</v>
      </c>
      <c r="J89" s="482"/>
      <c r="K89" s="482"/>
      <c r="L89" s="483"/>
      <c r="M89" s="481" t="s">
        <v>29</v>
      </c>
      <c r="N89" s="483"/>
      <c r="O89" s="481" t="s">
        <v>30</v>
      </c>
      <c r="P89" s="482"/>
      <c r="Q89" s="483"/>
      <c r="R89" s="418" t="s">
        <v>20</v>
      </c>
      <c r="S89" s="390"/>
      <c r="T89" s="391"/>
      <c r="U89" s="74"/>
    </row>
    <row r="90" spans="1:21" ht="15.6" customHeight="1" thickBot="1" x14ac:dyDescent="0.3">
      <c r="A90" s="97"/>
      <c r="B90" s="570" t="s">
        <v>132</v>
      </c>
      <c r="C90" s="571"/>
      <c r="D90" s="571"/>
      <c r="E90" s="571"/>
      <c r="F90" s="572"/>
      <c r="G90" s="573" t="str">
        <f>J37</f>
        <v xml:space="preserve"> </v>
      </c>
      <c r="H90" s="574"/>
      <c r="I90" s="575" t="s">
        <v>152</v>
      </c>
      <c r="J90" s="576"/>
      <c r="K90" s="576"/>
      <c r="L90" s="577"/>
      <c r="M90" s="578" t="s">
        <v>5</v>
      </c>
      <c r="N90" s="579"/>
      <c r="O90" s="582" t="s">
        <v>5</v>
      </c>
      <c r="P90" s="583"/>
      <c r="Q90" s="584"/>
      <c r="R90" s="415">
        <v>0</v>
      </c>
      <c r="S90" s="416"/>
      <c r="T90" s="417"/>
      <c r="U90" s="86"/>
    </row>
    <row r="91" spans="1:21" ht="15.6" customHeight="1" thickBot="1" x14ac:dyDescent="0.3">
      <c r="A91" s="95"/>
      <c r="B91" s="565" t="s">
        <v>131</v>
      </c>
      <c r="C91" s="565"/>
      <c r="D91" s="565"/>
      <c r="E91" s="565"/>
      <c r="F91" s="566"/>
      <c r="G91" s="567"/>
      <c r="H91" s="568"/>
      <c r="I91" s="567" t="s">
        <v>153</v>
      </c>
      <c r="J91" s="569"/>
      <c r="K91" s="569"/>
      <c r="L91" s="568"/>
      <c r="M91" s="567"/>
      <c r="N91" s="568"/>
      <c r="O91" s="179"/>
      <c r="P91" s="180"/>
      <c r="Q91" s="181"/>
      <c r="R91" s="415">
        <v>0</v>
      </c>
      <c r="S91" s="416"/>
      <c r="T91" s="417"/>
    </row>
    <row r="92" spans="1:21" ht="17.649999999999999" customHeight="1" thickBot="1" x14ac:dyDescent="0.3">
      <c r="A92" s="9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58" t="s">
        <v>20</v>
      </c>
      <c r="Q92" s="559"/>
      <c r="R92" s="258"/>
      <c r="S92" s="260"/>
      <c r="T92" s="304">
        <f>SUM(R90:T91)</f>
        <v>0</v>
      </c>
      <c r="U92" s="89"/>
    </row>
    <row r="93" spans="1:21" ht="10.15" customHeight="1" x14ac:dyDescent="0.2">
      <c r="A93" s="95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249"/>
      <c r="Q93" s="82"/>
      <c r="R93" s="111"/>
      <c r="S93" s="111"/>
      <c r="T93" s="112"/>
      <c r="U93" s="74"/>
    </row>
    <row r="94" spans="1:21" ht="15.6" customHeight="1" thickBot="1" x14ac:dyDescent="0.25">
      <c r="A94" s="95"/>
      <c r="B94" s="106" t="s">
        <v>149</v>
      </c>
      <c r="C94" s="107"/>
      <c r="D94" s="107"/>
      <c r="E94" s="107"/>
      <c r="F94" s="107"/>
      <c r="G94" s="107"/>
      <c r="H94" s="107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  <c r="U94" s="74"/>
    </row>
    <row r="95" spans="1:21" ht="27.6" customHeight="1" thickBot="1" x14ac:dyDescent="0.25">
      <c r="A95" s="95"/>
      <c r="B95" s="385" t="s">
        <v>47</v>
      </c>
      <c r="C95" s="385"/>
      <c r="D95" s="385"/>
      <c r="E95" s="385"/>
      <c r="F95" s="385"/>
      <c r="G95" s="385"/>
      <c r="H95" s="385"/>
      <c r="I95" s="386"/>
      <c r="J95" s="387" t="s">
        <v>48</v>
      </c>
      <c r="K95" s="385"/>
      <c r="L95" s="385"/>
      <c r="M95" s="386"/>
      <c r="N95" s="387" t="s">
        <v>49</v>
      </c>
      <c r="O95" s="385"/>
      <c r="P95" s="385"/>
      <c r="Q95" s="386"/>
      <c r="R95" s="404" t="s">
        <v>20</v>
      </c>
      <c r="S95" s="405"/>
      <c r="T95" s="406"/>
      <c r="U95" s="86"/>
    </row>
    <row r="96" spans="1:21" ht="15.6" customHeight="1" x14ac:dyDescent="0.2">
      <c r="A96" s="95"/>
      <c r="B96" s="560"/>
      <c r="C96" s="560"/>
      <c r="D96" s="560"/>
      <c r="E96" s="560"/>
      <c r="F96" s="560"/>
      <c r="G96" s="560"/>
      <c r="H96" s="560"/>
      <c r="I96" s="561"/>
      <c r="J96" s="489"/>
      <c r="K96" s="490"/>
      <c r="L96" s="490"/>
      <c r="M96" s="491"/>
      <c r="N96" s="562"/>
      <c r="O96" s="563"/>
      <c r="P96" s="563"/>
      <c r="Q96" s="564"/>
      <c r="R96" s="555">
        <v>0</v>
      </c>
      <c r="S96" s="556"/>
      <c r="T96" s="557"/>
      <c r="U96" s="51"/>
    </row>
    <row r="97" spans="1:21" ht="15.6" customHeight="1" x14ac:dyDescent="0.2">
      <c r="A97" s="95"/>
      <c r="B97" s="537"/>
      <c r="C97" s="537"/>
      <c r="D97" s="537"/>
      <c r="E97" s="537"/>
      <c r="F97" s="537"/>
      <c r="G97" s="537"/>
      <c r="H97" s="537"/>
      <c r="I97" s="538"/>
      <c r="J97" s="485"/>
      <c r="K97" s="486"/>
      <c r="L97" s="486"/>
      <c r="M97" s="487"/>
      <c r="N97" s="546"/>
      <c r="O97" s="547"/>
      <c r="P97" s="547"/>
      <c r="Q97" s="548"/>
      <c r="R97" s="549">
        <v>0</v>
      </c>
      <c r="S97" s="550"/>
      <c r="T97" s="551"/>
    </row>
    <row r="98" spans="1:21" ht="15.6" customHeight="1" thickBot="1" x14ac:dyDescent="0.3">
      <c r="A98" s="95"/>
      <c r="B98" s="537"/>
      <c r="C98" s="537"/>
      <c r="D98" s="537"/>
      <c r="E98" s="537"/>
      <c r="F98" s="537"/>
      <c r="G98" s="537"/>
      <c r="H98" s="537"/>
      <c r="I98" s="538"/>
      <c r="J98" s="485"/>
      <c r="K98" s="486"/>
      <c r="L98" s="486"/>
      <c r="M98" s="487"/>
      <c r="N98" s="241"/>
      <c r="O98" s="242"/>
      <c r="P98" s="242"/>
      <c r="Q98" s="243"/>
      <c r="R98" s="407"/>
      <c r="S98" s="408"/>
      <c r="T98" s="409"/>
      <c r="U98" s="89"/>
    </row>
    <row r="99" spans="1:21" ht="17.649999999999999" customHeight="1" thickBot="1" x14ac:dyDescent="0.3">
      <c r="A99" s="99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539" t="s">
        <v>20</v>
      </c>
      <c r="Q99" s="540"/>
      <c r="R99" s="262"/>
      <c r="S99" s="260"/>
      <c r="T99" s="304">
        <f>SUM(R96:T98)</f>
        <v>0</v>
      </c>
      <c r="U99" s="74"/>
    </row>
    <row r="100" spans="1:21" ht="10.15" customHeight="1" x14ac:dyDescent="0.2">
      <c r="A100" s="95"/>
      <c r="B100" s="296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102"/>
      <c r="Q100" s="102"/>
      <c r="R100" s="104"/>
      <c r="S100" s="104"/>
      <c r="T100" s="105"/>
      <c r="U100" s="74"/>
    </row>
    <row r="101" spans="1:21" ht="15.6" customHeight="1" thickBot="1" x14ac:dyDescent="0.25">
      <c r="A101" s="95"/>
      <c r="B101" s="298" t="s">
        <v>50</v>
      </c>
      <c r="C101" s="299"/>
      <c r="D101" s="299"/>
      <c r="E101" s="299"/>
      <c r="F101" s="299"/>
      <c r="G101" s="299"/>
      <c r="H101" s="299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1"/>
      <c r="U101" s="74"/>
    </row>
    <row r="102" spans="1:21" ht="15.6" customHeight="1" thickBot="1" x14ac:dyDescent="0.25">
      <c r="A102" s="95"/>
      <c r="B102" s="229" t="s">
        <v>27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38"/>
      <c r="S102" s="229"/>
      <c r="T102" s="321" t="s">
        <v>20</v>
      </c>
      <c r="U102" s="74"/>
    </row>
    <row r="103" spans="1:21" ht="15.6" customHeight="1" x14ac:dyDescent="0.2">
      <c r="A103" s="95"/>
      <c r="B103" s="552" t="s">
        <v>5</v>
      </c>
      <c r="C103" s="553"/>
      <c r="D103" s="553"/>
      <c r="E103" s="553"/>
      <c r="F103" s="553"/>
      <c r="G103" s="553"/>
      <c r="H103" s="553"/>
      <c r="I103" s="553"/>
      <c r="J103" s="553"/>
      <c r="K103" s="553"/>
      <c r="L103" s="553"/>
      <c r="M103" s="553"/>
      <c r="N103" s="553"/>
      <c r="O103" s="553"/>
      <c r="P103" s="553"/>
      <c r="Q103" s="554"/>
      <c r="R103" s="555">
        <v>0</v>
      </c>
      <c r="S103" s="556"/>
      <c r="T103" s="557"/>
      <c r="U103" s="86"/>
    </row>
    <row r="104" spans="1:21" s="81" customFormat="1" ht="15.6" customHeight="1" thickBot="1" x14ac:dyDescent="0.3">
      <c r="A104" s="95"/>
      <c r="B104" s="182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7"/>
      <c r="R104" s="536" t="s">
        <v>5</v>
      </c>
      <c r="S104" s="408"/>
      <c r="T104" s="409"/>
      <c r="U104" s="115"/>
    </row>
    <row r="105" spans="1:21" s="2" customFormat="1" ht="17.649999999999999" customHeight="1" thickBot="1" x14ac:dyDescent="0.3">
      <c r="A105" s="9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461" t="s">
        <v>20</v>
      </c>
      <c r="Q105" s="531"/>
      <c r="R105" s="262"/>
      <c r="S105" s="260"/>
      <c r="T105" s="304">
        <f>SUM(R103:T104)</f>
        <v>0</v>
      </c>
      <c r="U105" s="115"/>
    </row>
    <row r="106" spans="1:21" s="51" customFormat="1" ht="10.15" customHeight="1" thickBot="1" x14ac:dyDescent="0.25">
      <c r="A106" s="116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117"/>
      <c r="Q106" s="117"/>
      <c r="R106" s="118"/>
      <c r="S106" s="118"/>
      <c r="T106" s="119"/>
      <c r="U106" s="120"/>
    </row>
    <row r="107" spans="1:21" s="51" customFormat="1" ht="10.15" customHeight="1" thickTop="1" thickBot="1" x14ac:dyDescent="0.25">
      <c r="A107" s="183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5"/>
      <c r="U107" s="120"/>
    </row>
    <row r="108" spans="1:21" ht="17.25" customHeight="1" thickTop="1" thickBot="1" x14ac:dyDescent="0.3">
      <c r="A108" s="121" t="s">
        <v>133</v>
      </c>
      <c r="B108" s="532" t="s">
        <v>51</v>
      </c>
      <c r="C108" s="532"/>
      <c r="D108" s="532"/>
      <c r="E108" s="532"/>
      <c r="F108" s="532"/>
      <c r="G108" s="532"/>
      <c r="H108" s="532"/>
      <c r="I108" s="532"/>
      <c r="J108" s="532"/>
      <c r="K108" s="533"/>
      <c r="L108" s="122"/>
      <c r="M108" s="122"/>
      <c r="N108" s="122"/>
      <c r="O108" s="122"/>
      <c r="P108" s="534" t="s">
        <v>52</v>
      </c>
      <c r="Q108" s="535"/>
      <c r="R108" s="410">
        <f>+T118+T124+T128+T134+T140+T148</f>
        <v>0</v>
      </c>
      <c r="S108" s="411"/>
      <c r="T108" s="123" t="e">
        <f>R108/D6</f>
        <v>#DIV/0!</v>
      </c>
    </row>
    <row r="109" spans="1:21" ht="18" customHeight="1" thickBot="1" x14ac:dyDescent="0.25">
      <c r="A109" s="124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446" t="s">
        <v>14</v>
      </c>
      <c r="T109" s="447"/>
      <c r="U109" s="60"/>
    </row>
    <row r="110" spans="1:21" ht="18" customHeight="1" x14ac:dyDescent="0.25">
      <c r="A110" s="124"/>
      <c r="B110" s="59"/>
      <c r="C110" s="59"/>
      <c r="D110" s="59"/>
      <c r="E110" s="96" t="s">
        <v>53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59"/>
      <c r="S110" s="59"/>
      <c r="T110" s="61"/>
      <c r="U110" s="98"/>
    </row>
    <row r="111" spans="1:21" ht="15.6" customHeight="1" thickBot="1" x14ac:dyDescent="0.25">
      <c r="A111" s="125"/>
      <c r="B111" s="545" t="s">
        <v>54</v>
      </c>
      <c r="C111" s="545"/>
      <c r="D111" s="545"/>
      <c r="E111" s="545"/>
      <c r="F111" s="126" t="s">
        <v>55</v>
      </c>
      <c r="G111" s="107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89"/>
    </row>
    <row r="112" spans="1:21" ht="15.6" customHeight="1" thickBot="1" x14ac:dyDescent="0.3">
      <c r="A112" s="124"/>
      <c r="B112" s="498" t="s">
        <v>47</v>
      </c>
      <c r="C112" s="499"/>
      <c r="D112" s="499"/>
      <c r="E112" s="499"/>
      <c r="F112" s="499"/>
      <c r="G112" s="499"/>
      <c r="H112" s="499"/>
      <c r="I112" s="500"/>
      <c r="J112" s="387" t="s">
        <v>56</v>
      </c>
      <c r="K112" s="385"/>
      <c r="L112" s="386"/>
      <c r="M112" s="474" t="s">
        <v>57</v>
      </c>
      <c r="N112" s="475"/>
      <c r="O112" s="475"/>
      <c r="P112" s="475"/>
      <c r="Q112" s="530"/>
      <c r="R112" s="474" t="s">
        <v>20</v>
      </c>
      <c r="S112" s="475"/>
      <c r="T112" s="476"/>
    </row>
    <row r="113" spans="1:21" ht="15.6" customHeight="1" thickBot="1" x14ac:dyDescent="0.3">
      <c r="A113" s="124"/>
      <c r="B113" s="541" t="s">
        <v>58</v>
      </c>
      <c r="C113" s="541"/>
      <c r="D113" s="541"/>
      <c r="E113" s="541"/>
      <c r="F113" s="541"/>
      <c r="G113" s="541"/>
      <c r="H113" s="541"/>
      <c r="I113" s="542"/>
      <c r="J113" s="503"/>
      <c r="K113" s="504"/>
      <c r="L113" s="505"/>
      <c r="M113" s="186"/>
      <c r="N113" s="187"/>
      <c r="O113" s="187"/>
      <c r="P113" s="187"/>
      <c r="Q113" s="187"/>
      <c r="R113" s="309"/>
      <c r="S113" s="310"/>
      <c r="T113" s="308">
        <v>0</v>
      </c>
      <c r="U113" s="11"/>
    </row>
    <row r="114" spans="1:21" ht="15.6" customHeight="1" thickBot="1" x14ac:dyDescent="0.3">
      <c r="A114" s="124"/>
      <c r="B114" s="543" t="s">
        <v>59</v>
      </c>
      <c r="C114" s="544"/>
      <c r="D114" s="544"/>
      <c r="E114" s="544"/>
      <c r="F114" s="544"/>
      <c r="G114" s="544"/>
      <c r="H114" s="544"/>
      <c r="I114" s="544"/>
      <c r="J114" s="430"/>
      <c r="K114" s="430"/>
      <c r="L114" s="430"/>
      <c r="M114" s="524"/>
      <c r="N114" s="525"/>
      <c r="O114" s="525"/>
      <c r="P114" s="525"/>
      <c r="Q114" s="526"/>
      <c r="R114" s="311"/>
      <c r="S114" s="312"/>
      <c r="T114" s="308">
        <v>0</v>
      </c>
    </row>
    <row r="115" spans="1:21" ht="15.6" customHeight="1" thickBot="1" x14ac:dyDescent="0.3">
      <c r="A115" s="124"/>
      <c r="B115" s="520" t="s">
        <v>60</v>
      </c>
      <c r="C115" s="521"/>
      <c r="D115" s="521"/>
      <c r="E115" s="521"/>
      <c r="F115" s="521"/>
      <c r="G115" s="521"/>
      <c r="H115" s="521"/>
      <c r="I115" s="521"/>
      <c r="J115" s="430"/>
      <c r="K115" s="430"/>
      <c r="L115" s="430"/>
      <c r="M115" s="524"/>
      <c r="N115" s="525"/>
      <c r="O115" s="525"/>
      <c r="P115" s="525"/>
      <c r="Q115" s="526"/>
      <c r="R115" s="311"/>
      <c r="S115" s="312"/>
      <c r="T115" s="308">
        <v>0</v>
      </c>
      <c r="U115" s="60"/>
    </row>
    <row r="116" spans="1:21" ht="15.6" customHeight="1" thickBot="1" x14ac:dyDescent="0.3">
      <c r="A116" s="124"/>
      <c r="B116" s="520" t="s">
        <v>61</v>
      </c>
      <c r="C116" s="521"/>
      <c r="D116" s="521"/>
      <c r="E116" s="521"/>
      <c r="F116" s="521"/>
      <c r="G116" s="521"/>
      <c r="H116" s="521"/>
      <c r="I116" s="521"/>
      <c r="J116" s="430"/>
      <c r="K116" s="430"/>
      <c r="L116" s="430"/>
      <c r="M116" s="524"/>
      <c r="N116" s="525"/>
      <c r="O116" s="525"/>
      <c r="P116" s="525"/>
      <c r="Q116" s="526"/>
      <c r="R116" s="313"/>
      <c r="S116" s="312"/>
      <c r="T116" s="308">
        <v>0</v>
      </c>
      <c r="U116" s="98"/>
    </row>
    <row r="117" spans="1:21" ht="15.6" customHeight="1" thickBot="1" x14ac:dyDescent="0.3">
      <c r="A117" s="124"/>
      <c r="B117" s="522" t="s">
        <v>62</v>
      </c>
      <c r="C117" s="523"/>
      <c r="D117" s="523"/>
      <c r="E117" s="523"/>
      <c r="F117" s="523"/>
      <c r="G117" s="523"/>
      <c r="H117" s="523"/>
      <c r="I117" s="523"/>
      <c r="J117" s="430"/>
      <c r="K117" s="430"/>
      <c r="L117" s="430"/>
      <c r="M117" s="524"/>
      <c r="N117" s="525"/>
      <c r="O117" s="525"/>
      <c r="P117" s="525"/>
      <c r="Q117" s="526"/>
      <c r="R117" s="314"/>
      <c r="S117" s="315"/>
      <c r="T117" s="308">
        <v>0</v>
      </c>
      <c r="U117" s="62"/>
    </row>
    <row r="118" spans="1:21" ht="17.649999999999999" customHeight="1" thickBot="1" x14ac:dyDescent="0.3">
      <c r="A118" s="124"/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461" t="s">
        <v>20</v>
      </c>
      <c r="Q118" s="462"/>
      <c r="R118" s="262"/>
      <c r="S118" s="260"/>
      <c r="T118" s="304">
        <f>SUM(R113:T117)</f>
        <v>0</v>
      </c>
    </row>
    <row r="119" spans="1:21" ht="10.15" customHeight="1" x14ac:dyDescent="0.2">
      <c r="A119" s="124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239"/>
      <c r="Q119" s="130"/>
      <c r="R119" s="104"/>
      <c r="S119" s="104"/>
      <c r="T119" s="105"/>
      <c r="U119" s="6"/>
    </row>
    <row r="120" spans="1:21" ht="15.6" customHeight="1" thickBot="1" x14ac:dyDescent="0.25">
      <c r="A120" s="124"/>
      <c r="B120" s="131" t="s">
        <v>63</v>
      </c>
      <c r="C120" s="132"/>
      <c r="D120" s="132"/>
      <c r="E120" s="132"/>
      <c r="F120" s="132"/>
      <c r="G120" s="132"/>
      <c r="H120" s="132"/>
      <c r="I120" s="108"/>
      <c r="J120" s="133" t="s">
        <v>64</v>
      </c>
      <c r="K120" s="134"/>
      <c r="L120" s="134"/>
      <c r="M120" s="134"/>
      <c r="N120" s="134"/>
      <c r="O120" s="108"/>
      <c r="P120" s="108"/>
      <c r="Q120" s="108"/>
      <c r="R120" s="108"/>
      <c r="S120" s="108"/>
      <c r="T120" s="109"/>
      <c r="U120" s="65"/>
    </row>
    <row r="121" spans="1:21" ht="15.6" customHeight="1" thickBot="1" x14ac:dyDescent="0.3">
      <c r="A121" s="124"/>
      <c r="B121" s="498" t="s">
        <v>65</v>
      </c>
      <c r="C121" s="499"/>
      <c r="D121" s="499"/>
      <c r="E121" s="499"/>
      <c r="F121" s="499"/>
      <c r="G121" s="499"/>
      <c r="H121" s="499"/>
      <c r="I121" s="500"/>
      <c r="J121" s="387" t="s">
        <v>56</v>
      </c>
      <c r="K121" s="385"/>
      <c r="L121" s="386"/>
      <c r="M121" s="387" t="s">
        <v>57</v>
      </c>
      <c r="N121" s="385"/>
      <c r="O121" s="385"/>
      <c r="P121" s="385"/>
      <c r="Q121" s="386"/>
      <c r="R121" s="474" t="s">
        <v>20</v>
      </c>
      <c r="S121" s="475"/>
      <c r="T121" s="476"/>
      <c r="U121" s="67"/>
    </row>
    <row r="122" spans="1:21" ht="15.6" customHeight="1" x14ac:dyDescent="0.25">
      <c r="A122" s="124"/>
      <c r="B122" s="501"/>
      <c r="C122" s="501"/>
      <c r="D122" s="501"/>
      <c r="E122" s="501"/>
      <c r="F122" s="501"/>
      <c r="G122" s="501"/>
      <c r="H122" s="501"/>
      <c r="I122" s="502"/>
      <c r="J122" s="503"/>
      <c r="K122" s="504"/>
      <c r="L122" s="505"/>
      <c r="M122" s="527"/>
      <c r="N122" s="528"/>
      <c r="O122" s="528"/>
      <c r="P122" s="528"/>
      <c r="Q122" s="529"/>
      <c r="R122" s="463">
        <v>0</v>
      </c>
      <c r="S122" s="416"/>
      <c r="T122" s="417"/>
      <c r="U122" s="67"/>
    </row>
    <row r="123" spans="1:21" ht="15.6" customHeight="1" thickBot="1" x14ac:dyDescent="0.3">
      <c r="A123" s="124"/>
      <c r="B123" s="494"/>
      <c r="C123" s="495"/>
      <c r="D123" s="495"/>
      <c r="E123" s="495"/>
      <c r="F123" s="495"/>
      <c r="G123" s="495"/>
      <c r="H123" s="495"/>
      <c r="I123" s="495"/>
      <c r="J123" s="430" t="s">
        <v>5</v>
      </c>
      <c r="K123" s="430"/>
      <c r="L123" s="430"/>
      <c r="M123" s="255"/>
      <c r="N123" s="255"/>
      <c r="O123" s="255"/>
      <c r="P123" s="255"/>
      <c r="Q123" s="240"/>
      <c r="R123" s="506"/>
      <c r="S123" s="408"/>
      <c r="T123" s="409"/>
      <c r="U123" s="67"/>
    </row>
    <row r="124" spans="1:21" ht="17.649999999999999" customHeight="1" thickBot="1" x14ac:dyDescent="0.3">
      <c r="A124" s="124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496" t="s">
        <v>20</v>
      </c>
      <c r="Q124" s="497"/>
      <c r="R124" s="262"/>
      <c r="S124" s="260"/>
      <c r="T124" s="304">
        <f>SUM(R122:T123)</f>
        <v>0</v>
      </c>
      <c r="U124" s="67"/>
    </row>
    <row r="125" spans="1:21" ht="15.6" customHeight="1" thickBot="1" x14ac:dyDescent="0.25">
      <c r="A125" s="124"/>
      <c r="B125" s="106" t="s">
        <v>66</v>
      </c>
      <c r="C125" s="107"/>
      <c r="D125" s="107"/>
      <c r="E125" s="107"/>
      <c r="F125" s="107"/>
      <c r="G125" s="107"/>
      <c r="H125" s="107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67"/>
    </row>
    <row r="126" spans="1:21" ht="15.6" customHeight="1" thickBot="1" x14ac:dyDescent="0.25">
      <c r="A126" s="125"/>
      <c r="B126" s="385" t="s">
        <v>5</v>
      </c>
      <c r="C126" s="385"/>
      <c r="D126" s="385"/>
      <c r="E126" s="386"/>
      <c r="F126" s="387" t="s">
        <v>67</v>
      </c>
      <c r="G126" s="388"/>
      <c r="H126" s="387" t="s">
        <v>68</v>
      </c>
      <c r="I126" s="388"/>
      <c r="J126" s="387" t="s">
        <v>69</v>
      </c>
      <c r="K126" s="386"/>
      <c r="L126" s="387" t="s">
        <v>70</v>
      </c>
      <c r="M126" s="386"/>
      <c r="N126" s="387" t="s">
        <v>71</v>
      </c>
      <c r="O126" s="386"/>
      <c r="P126" s="385" t="s">
        <v>72</v>
      </c>
      <c r="Q126" s="386"/>
      <c r="R126" s="404" t="s">
        <v>20</v>
      </c>
      <c r="S126" s="405"/>
      <c r="T126" s="406"/>
      <c r="U126" s="67"/>
    </row>
    <row r="127" spans="1:21" ht="23.45" customHeight="1" thickBot="1" x14ac:dyDescent="0.3">
      <c r="A127" s="124"/>
      <c r="B127" s="374" t="s">
        <v>73</v>
      </c>
      <c r="C127" s="374"/>
      <c r="D127" s="374"/>
      <c r="E127" s="135"/>
      <c r="F127" s="375"/>
      <c r="G127" s="376"/>
      <c r="H127" s="377"/>
      <c r="I127" s="376"/>
      <c r="J127" s="378"/>
      <c r="K127" s="379"/>
      <c r="L127" s="380"/>
      <c r="M127" s="381"/>
      <c r="N127" s="382"/>
      <c r="O127" s="383"/>
      <c r="P127" s="384"/>
      <c r="Q127" s="384"/>
      <c r="R127" s="507">
        <v>0</v>
      </c>
      <c r="S127" s="475"/>
      <c r="T127" s="476"/>
      <c r="U127" s="67"/>
    </row>
    <row r="128" spans="1:21" ht="17.649999999999999" customHeight="1" thickBot="1" x14ac:dyDescent="0.3">
      <c r="A128" s="12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461" t="s">
        <v>20</v>
      </c>
      <c r="Q128" s="462"/>
      <c r="R128" s="262"/>
      <c r="S128" s="260"/>
      <c r="T128" s="304">
        <f>+R127</f>
        <v>0</v>
      </c>
      <c r="U128" s="67"/>
    </row>
    <row r="129" spans="1:21" ht="10.15" customHeight="1" x14ac:dyDescent="0.2">
      <c r="A129" s="12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22"/>
      <c r="Q129" s="254"/>
      <c r="R129" s="86"/>
      <c r="S129" s="86"/>
      <c r="T129" s="114"/>
      <c r="U129" s="136"/>
    </row>
    <row r="130" spans="1:21" ht="15.6" customHeight="1" thickBot="1" x14ac:dyDescent="0.25">
      <c r="A130" s="124"/>
      <c r="B130" s="106" t="s">
        <v>74</v>
      </c>
      <c r="C130" s="107"/>
      <c r="D130" s="107"/>
      <c r="E130" s="107"/>
      <c r="F130" s="107"/>
      <c r="G130" s="107"/>
      <c r="H130" s="107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67"/>
    </row>
    <row r="131" spans="1:21" ht="15.6" customHeight="1" thickBot="1" x14ac:dyDescent="0.25">
      <c r="A131" s="124"/>
      <c r="B131" s="478" t="s">
        <v>22</v>
      </c>
      <c r="C131" s="478"/>
      <c r="D131" s="478"/>
      <c r="E131" s="478"/>
      <c r="F131" s="478"/>
      <c r="G131" s="478"/>
      <c r="H131" s="479"/>
      <c r="I131" s="478" t="s">
        <v>33</v>
      </c>
      <c r="J131" s="478"/>
      <c r="K131" s="478"/>
      <c r="L131" s="480"/>
      <c r="M131" s="481" t="s">
        <v>23</v>
      </c>
      <c r="N131" s="482"/>
      <c r="O131" s="482"/>
      <c r="P131" s="482"/>
      <c r="Q131" s="483"/>
      <c r="R131" s="431" t="s">
        <v>20</v>
      </c>
      <c r="S131" s="432"/>
      <c r="T131" s="433"/>
      <c r="U131" s="86"/>
    </row>
    <row r="132" spans="1:21" ht="15.6" customHeight="1" x14ac:dyDescent="0.25">
      <c r="A132" s="124"/>
      <c r="B132" s="517" t="s">
        <v>24</v>
      </c>
      <c r="C132" s="518"/>
      <c r="D132" s="518"/>
      <c r="E132" s="518"/>
      <c r="F132" s="518"/>
      <c r="G132" s="518"/>
      <c r="H132" s="518"/>
      <c r="I132" s="519"/>
      <c r="J132" s="519"/>
      <c r="K132" s="519"/>
      <c r="L132" s="519"/>
      <c r="M132" s="424"/>
      <c r="N132" s="425"/>
      <c r="O132" s="425"/>
      <c r="P132" s="425"/>
      <c r="Q132" s="426"/>
      <c r="R132" s="415">
        <v>0</v>
      </c>
      <c r="S132" s="416"/>
      <c r="T132" s="417"/>
      <c r="U132" s="88"/>
    </row>
    <row r="133" spans="1:21" ht="15.6" customHeight="1" thickBot="1" x14ac:dyDescent="0.3">
      <c r="A133" s="124"/>
      <c r="B133" s="520" t="s">
        <v>25</v>
      </c>
      <c r="C133" s="521"/>
      <c r="D133" s="521"/>
      <c r="E133" s="521"/>
      <c r="F133" s="521"/>
      <c r="G133" s="521"/>
      <c r="H133" s="521"/>
      <c r="I133" s="434"/>
      <c r="J133" s="434"/>
      <c r="K133" s="434"/>
      <c r="L133" s="434"/>
      <c r="M133" s="427"/>
      <c r="N133" s="428"/>
      <c r="O133" s="428"/>
      <c r="P133" s="428"/>
      <c r="Q133" s="429"/>
      <c r="R133" s="484">
        <v>0</v>
      </c>
      <c r="S133" s="408"/>
      <c r="T133" s="409"/>
    </row>
    <row r="134" spans="1:21" ht="17.649999999999999" customHeight="1" thickBot="1" x14ac:dyDescent="0.3">
      <c r="A134" s="12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461" t="s">
        <v>20</v>
      </c>
      <c r="Q134" s="462"/>
      <c r="R134" s="262"/>
      <c r="S134" s="260"/>
      <c r="T134" s="304">
        <f>SUM(R132:T133)</f>
        <v>0</v>
      </c>
    </row>
    <row r="135" spans="1:21" ht="10.15" customHeight="1" x14ac:dyDescent="0.2">
      <c r="A135" s="12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22"/>
      <c r="Q135" s="254"/>
      <c r="R135" s="86"/>
      <c r="S135" s="86"/>
      <c r="T135" s="114"/>
    </row>
    <row r="136" spans="1:21" ht="15.6" customHeight="1" thickBot="1" x14ac:dyDescent="0.25">
      <c r="A136" s="124"/>
      <c r="B136" s="106" t="s">
        <v>75</v>
      </c>
      <c r="C136" s="107"/>
      <c r="D136" s="107"/>
      <c r="E136" s="107"/>
      <c r="F136" s="107"/>
      <c r="G136" s="107"/>
      <c r="H136" s="107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9"/>
    </row>
    <row r="137" spans="1:21" ht="15.6" customHeight="1" thickBot="1" x14ac:dyDescent="0.25">
      <c r="A137" s="124"/>
      <c r="B137" s="386" t="s">
        <v>76</v>
      </c>
      <c r="C137" s="514"/>
      <c r="D137" s="514"/>
      <c r="E137" s="514"/>
      <c r="F137" s="514"/>
      <c r="G137" s="514"/>
      <c r="H137" s="514"/>
      <c r="I137" s="514"/>
      <c r="J137" s="515" t="s">
        <v>77</v>
      </c>
      <c r="K137" s="498"/>
      <c r="L137" s="498"/>
      <c r="M137" s="516"/>
      <c r="N137" s="387" t="s">
        <v>78</v>
      </c>
      <c r="O137" s="385"/>
      <c r="P137" s="385"/>
      <c r="Q137" s="386"/>
      <c r="R137" s="404" t="s">
        <v>20</v>
      </c>
      <c r="S137" s="405"/>
      <c r="T137" s="406"/>
      <c r="U137" s="77"/>
    </row>
    <row r="138" spans="1:21" ht="15.6" customHeight="1" x14ac:dyDescent="0.25">
      <c r="A138" s="124"/>
      <c r="B138" s="508" t="s">
        <v>5</v>
      </c>
      <c r="C138" s="509"/>
      <c r="D138" s="509"/>
      <c r="E138" s="509"/>
      <c r="F138" s="509"/>
      <c r="G138" s="509"/>
      <c r="H138" s="509"/>
      <c r="I138" s="509"/>
      <c r="J138" s="510">
        <v>0</v>
      </c>
      <c r="K138" s="510"/>
      <c r="L138" s="510"/>
      <c r="M138" s="510"/>
      <c r="N138" s="236" t="s">
        <v>5</v>
      </c>
      <c r="O138" s="236"/>
      <c r="P138" s="236"/>
      <c r="Q138" s="236"/>
      <c r="R138" s="477">
        <v>0</v>
      </c>
      <c r="S138" s="416"/>
      <c r="T138" s="417"/>
      <c r="U138" s="74"/>
    </row>
    <row r="139" spans="1:21" ht="15.6" customHeight="1" thickBot="1" x14ac:dyDescent="0.3">
      <c r="A139" s="124"/>
      <c r="B139" s="511"/>
      <c r="C139" s="512"/>
      <c r="D139" s="512"/>
      <c r="E139" s="512"/>
      <c r="F139" s="512"/>
      <c r="G139" s="512"/>
      <c r="H139" s="512"/>
      <c r="I139" s="512"/>
      <c r="J139" s="513"/>
      <c r="K139" s="513"/>
      <c r="L139" s="513"/>
      <c r="M139" s="513"/>
      <c r="N139" s="237"/>
      <c r="O139" s="237"/>
      <c r="P139" s="237"/>
      <c r="Q139" s="237"/>
      <c r="R139" s="420"/>
      <c r="S139" s="408"/>
      <c r="T139" s="409"/>
      <c r="U139" s="74"/>
    </row>
    <row r="140" spans="1:21" ht="17.649999999999999" customHeight="1" thickBot="1" x14ac:dyDescent="0.3">
      <c r="A140" s="12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461" t="s">
        <v>20</v>
      </c>
      <c r="Q140" s="462"/>
      <c r="R140" s="263"/>
      <c r="S140" s="260"/>
      <c r="T140" s="304">
        <f>SUM(R138:T139)</f>
        <v>0</v>
      </c>
      <c r="U140" s="74"/>
    </row>
    <row r="141" spans="1:21" ht="10.15" customHeight="1" x14ac:dyDescent="0.2">
      <c r="A141" s="12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37"/>
      <c r="N141" s="129"/>
      <c r="O141" s="129"/>
      <c r="P141" s="129"/>
      <c r="Q141" s="129"/>
      <c r="R141" s="138"/>
      <c r="S141" s="138"/>
      <c r="T141" s="139"/>
      <c r="U141" s="74"/>
    </row>
    <row r="142" spans="1:21" ht="15.6" customHeight="1" thickBot="1" x14ac:dyDescent="0.25">
      <c r="A142" s="124"/>
      <c r="B142" s="106" t="s">
        <v>79</v>
      </c>
      <c r="C142" s="107"/>
      <c r="D142" s="107"/>
      <c r="E142" s="107"/>
      <c r="F142" s="107"/>
      <c r="G142" s="107"/>
      <c r="H142" s="107"/>
      <c r="I142" s="108"/>
      <c r="J142" s="108"/>
      <c r="K142" s="108"/>
      <c r="L142" s="108"/>
      <c r="M142" s="108"/>
      <c r="N142" s="108"/>
      <c r="O142" s="108"/>
      <c r="P142" s="108"/>
      <c r="Q142" s="108"/>
      <c r="R142" s="140"/>
      <c r="S142" s="140"/>
      <c r="T142" s="141"/>
      <c r="U142" s="74"/>
    </row>
    <row r="143" spans="1:21" ht="30.6" customHeight="1" thickBot="1" x14ac:dyDescent="0.25">
      <c r="A143" s="124"/>
      <c r="B143" s="385" t="s">
        <v>27</v>
      </c>
      <c r="C143" s="492"/>
      <c r="D143" s="492"/>
      <c r="E143" s="492"/>
      <c r="F143" s="492"/>
      <c r="G143" s="492"/>
      <c r="H143" s="493"/>
      <c r="I143" s="387" t="s">
        <v>48</v>
      </c>
      <c r="J143" s="385"/>
      <c r="K143" s="385"/>
      <c r="L143" s="386"/>
      <c r="M143" s="387" t="s">
        <v>80</v>
      </c>
      <c r="N143" s="385"/>
      <c r="O143" s="385"/>
      <c r="P143" s="385"/>
      <c r="Q143" s="386"/>
      <c r="R143" s="421" t="s">
        <v>20</v>
      </c>
      <c r="S143" s="422"/>
      <c r="T143" s="423"/>
      <c r="U143" s="67"/>
    </row>
    <row r="144" spans="1:21" ht="15.6" customHeight="1" x14ac:dyDescent="0.25">
      <c r="A144" s="124"/>
      <c r="B144" s="488" t="s">
        <v>5</v>
      </c>
      <c r="C144" s="488"/>
      <c r="D144" s="488"/>
      <c r="E144" s="488"/>
      <c r="F144" s="488"/>
      <c r="G144" s="488"/>
      <c r="H144" s="488"/>
      <c r="I144" s="489" t="s">
        <v>5</v>
      </c>
      <c r="J144" s="490"/>
      <c r="K144" s="490"/>
      <c r="L144" s="491"/>
      <c r="M144" s="233" t="s">
        <v>5</v>
      </c>
      <c r="N144" s="234"/>
      <c r="O144" s="234"/>
      <c r="P144" s="234"/>
      <c r="Q144" s="235"/>
      <c r="R144" s="477">
        <v>0</v>
      </c>
      <c r="S144" s="416"/>
      <c r="T144" s="417"/>
      <c r="U144" s="67"/>
    </row>
    <row r="145" spans="1:21" ht="15.6" customHeight="1" x14ac:dyDescent="0.25">
      <c r="A145" s="124"/>
      <c r="B145" s="488" t="s">
        <v>5</v>
      </c>
      <c r="C145" s="488"/>
      <c r="D145" s="488"/>
      <c r="E145" s="488"/>
      <c r="F145" s="488"/>
      <c r="G145" s="488"/>
      <c r="H145" s="488"/>
      <c r="I145" s="485" t="s">
        <v>5</v>
      </c>
      <c r="J145" s="486"/>
      <c r="K145" s="486"/>
      <c r="L145" s="487"/>
      <c r="M145" s="230" t="s">
        <v>5</v>
      </c>
      <c r="N145" s="231"/>
      <c r="O145" s="231"/>
      <c r="P145" s="231"/>
      <c r="Q145" s="232"/>
      <c r="R145" s="419">
        <v>0</v>
      </c>
      <c r="S145" s="413"/>
      <c r="T145" s="414"/>
      <c r="U145" s="136"/>
    </row>
    <row r="146" spans="1:21" ht="17.25" customHeight="1" x14ac:dyDescent="0.25">
      <c r="A146" s="124"/>
      <c r="B146" s="473" t="s">
        <v>5</v>
      </c>
      <c r="C146" s="473"/>
      <c r="D146" s="473"/>
      <c r="E146" s="473"/>
      <c r="F146" s="473"/>
      <c r="G146" s="473"/>
      <c r="H146" s="473"/>
      <c r="I146" s="485" t="s">
        <v>5</v>
      </c>
      <c r="J146" s="486"/>
      <c r="K146" s="486"/>
      <c r="L146" s="487"/>
      <c r="M146" s="230" t="s">
        <v>5</v>
      </c>
      <c r="N146" s="231"/>
      <c r="O146" s="231"/>
      <c r="P146" s="231"/>
      <c r="Q146" s="232"/>
      <c r="R146" s="419">
        <v>0</v>
      </c>
      <c r="S146" s="413"/>
      <c r="T146" s="414"/>
      <c r="U146" s="67"/>
    </row>
    <row r="147" spans="1:21" ht="15.6" customHeight="1" thickBot="1" x14ac:dyDescent="0.3">
      <c r="A147" s="124"/>
      <c r="B147" s="142"/>
      <c r="C147" s="142"/>
      <c r="D147" s="142"/>
      <c r="E147" s="142"/>
      <c r="F147" s="142"/>
      <c r="G147" s="142"/>
      <c r="H147" s="143"/>
      <c r="I147" s="485"/>
      <c r="J147" s="486"/>
      <c r="K147" s="486"/>
      <c r="L147" s="487"/>
      <c r="M147" s="230"/>
      <c r="N147" s="231"/>
      <c r="O147" s="231"/>
      <c r="P147" s="231"/>
      <c r="Q147" s="232"/>
      <c r="R147" s="420"/>
      <c r="S147" s="408"/>
      <c r="T147" s="409"/>
      <c r="U147" s="86"/>
    </row>
    <row r="148" spans="1:21" ht="17.649999999999999" customHeight="1" thickBot="1" x14ac:dyDescent="0.3">
      <c r="A148" s="12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461" t="s">
        <v>20</v>
      </c>
      <c r="Q148" s="462"/>
      <c r="R148" s="263"/>
      <c r="S148" s="260"/>
      <c r="T148" s="304">
        <f>SUM(R144:T147)</f>
        <v>0</v>
      </c>
      <c r="U148" s="88"/>
    </row>
    <row r="149" spans="1:21" ht="10.15" customHeight="1" thickBot="1" x14ac:dyDescent="0.25">
      <c r="A149" s="144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145"/>
      <c r="S149" s="464"/>
      <c r="T149" s="465"/>
    </row>
    <row r="150" spans="1:21" ht="26.25" customHeight="1" thickBot="1" x14ac:dyDescent="0.35">
      <c r="A150" s="264"/>
      <c r="B150" s="265" t="s">
        <v>81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305">
        <f>+R108+R53+R24</f>
        <v>0</v>
      </c>
      <c r="U150" s="98"/>
    </row>
    <row r="151" spans="1:21" ht="12" customHeight="1" thickBot="1" x14ac:dyDescent="0.3">
      <c r="A151" s="282"/>
      <c r="B151" s="266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8"/>
      <c r="Q151" s="270"/>
      <c r="R151" s="271"/>
      <c r="S151" s="269"/>
      <c r="T151" s="283"/>
      <c r="U151" s="98"/>
    </row>
    <row r="152" spans="1:21" ht="24" customHeight="1" thickTop="1" thickBot="1" x14ac:dyDescent="0.25">
      <c r="A152" s="284" t="s">
        <v>31</v>
      </c>
      <c r="B152" s="466" t="s">
        <v>82</v>
      </c>
      <c r="C152" s="467"/>
      <c r="D152" s="467"/>
      <c r="E152" s="467"/>
      <c r="F152" s="467"/>
      <c r="G152" s="467"/>
      <c r="H152" s="467"/>
      <c r="I152" s="467"/>
      <c r="J152" s="467"/>
      <c r="K152" s="468"/>
      <c r="L152" s="147"/>
      <c r="M152" s="147"/>
      <c r="N152" s="147"/>
      <c r="O152" s="147"/>
      <c r="P152" s="469" t="s">
        <v>83</v>
      </c>
      <c r="Q152" s="470"/>
      <c r="R152" s="471">
        <f>+T157</f>
        <v>0</v>
      </c>
      <c r="S152" s="472"/>
      <c r="T152" s="285" t="e">
        <f>R152/D6</f>
        <v>#DIV/0!</v>
      </c>
      <c r="U152" s="120"/>
    </row>
    <row r="153" spans="1:21" ht="16.5" customHeight="1" thickBot="1" x14ac:dyDescent="0.3">
      <c r="A153" s="443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9"/>
      <c r="Q153" s="150"/>
      <c r="R153" s="150"/>
      <c r="S153" s="446" t="s">
        <v>14</v>
      </c>
      <c r="T153" s="447"/>
    </row>
    <row r="154" spans="1:21" ht="15.75" x14ac:dyDescent="0.25">
      <c r="A154" s="444"/>
      <c r="B154" s="151" t="s">
        <v>84</v>
      </c>
      <c r="C154" s="152"/>
      <c r="D154" s="152"/>
      <c r="E154" s="152"/>
      <c r="F154" s="152"/>
      <c r="G154" s="152"/>
      <c r="H154" s="152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286"/>
    </row>
    <row r="155" spans="1:21" ht="15.75" customHeight="1" thickBot="1" x14ac:dyDescent="0.3">
      <c r="A155" s="444"/>
      <c r="B155" s="448"/>
      <c r="C155" s="449"/>
      <c r="D155" s="449"/>
      <c r="E155" s="449"/>
      <c r="F155" s="449"/>
      <c r="G155" s="449"/>
      <c r="H155" s="449"/>
      <c r="I155" s="450"/>
      <c r="J155" s="451" t="s">
        <v>5</v>
      </c>
      <c r="K155" s="452"/>
      <c r="L155" s="452"/>
      <c r="M155" s="453"/>
      <c r="N155" s="451" t="s">
        <v>85</v>
      </c>
      <c r="O155" s="454"/>
      <c r="P155" s="454"/>
      <c r="Q155" s="455"/>
      <c r="R155" s="456" t="s">
        <v>20</v>
      </c>
      <c r="S155" s="457"/>
      <c r="T155" s="458"/>
    </row>
    <row r="156" spans="1:21" ht="15.75" customHeight="1" thickBot="1" x14ac:dyDescent="0.3">
      <c r="A156" s="444"/>
      <c r="B156" s="459" t="s">
        <v>86</v>
      </c>
      <c r="C156" s="459"/>
      <c r="D156" s="459"/>
      <c r="E156" s="459"/>
      <c r="F156" s="459"/>
      <c r="G156" s="459"/>
      <c r="H156" s="459"/>
      <c r="I156" s="460"/>
      <c r="J156" s="395" t="s">
        <v>5</v>
      </c>
      <c r="K156" s="396"/>
      <c r="L156" s="396"/>
      <c r="M156" s="397"/>
      <c r="N156" s="392" t="s">
        <v>5</v>
      </c>
      <c r="O156" s="393"/>
      <c r="P156" s="393"/>
      <c r="Q156" s="394"/>
      <c r="R156" s="435">
        <v>0</v>
      </c>
      <c r="S156" s="436"/>
      <c r="T156" s="437"/>
    </row>
    <row r="157" spans="1:21" ht="16.5" thickBot="1" x14ac:dyDescent="0.3">
      <c r="A157" s="444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438" t="s">
        <v>20</v>
      </c>
      <c r="Q157" s="439"/>
      <c r="R157" s="263"/>
      <c r="S157" s="260"/>
      <c r="T157" s="304">
        <f>+R156</f>
        <v>0</v>
      </c>
    </row>
    <row r="158" spans="1:21" ht="16.5" thickBot="1" x14ac:dyDescent="0.3">
      <c r="A158" s="445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8"/>
      <c r="Q158" s="289"/>
      <c r="R158" s="290"/>
      <c r="S158" s="290"/>
      <c r="T158" s="291"/>
    </row>
    <row r="160" spans="1:21" ht="13.15" customHeight="1" x14ac:dyDescent="0.2"/>
    <row r="161" spans="1:21" x14ac:dyDescent="0.2">
      <c r="A161" s="3"/>
      <c r="U161" s="3"/>
    </row>
    <row r="162" spans="1:21" x14ac:dyDescent="0.2">
      <c r="A162" s="3"/>
      <c r="U162" s="3"/>
    </row>
    <row r="163" spans="1:21" x14ac:dyDescent="0.2">
      <c r="A163" s="3"/>
      <c r="U163" s="3"/>
    </row>
    <row r="164" spans="1:21" x14ac:dyDescent="0.2">
      <c r="A164" s="3"/>
      <c r="U164" s="3"/>
    </row>
    <row r="168" spans="1:21" ht="13.9" customHeight="1" x14ac:dyDescent="0.2">
      <c r="A168" s="3"/>
      <c r="U168" s="3"/>
    </row>
    <row r="175" spans="1:21" ht="13.15" customHeight="1" x14ac:dyDescent="0.2">
      <c r="A175" s="3"/>
      <c r="U175" s="3"/>
    </row>
    <row r="182" spans="1:21" ht="15" customHeight="1" x14ac:dyDescent="0.2">
      <c r="A182" s="3"/>
      <c r="U182" s="3"/>
    </row>
  </sheetData>
  <mergeCells count="358">
    <mergeCell ref="B46:F46"/>
    <mergeCell ref="B47:F47"/>
    <mergeCell ref="B48:F48"/>
    <mergeCell ref="G46:L46"/>
    <mergeCell ref="B61:E61"/>
    <mergeCell ref="F61:K61"/>
    <mergeCell ref="L61:M61"/>
    <mergeCell ref="N61:O61"/>
    <mergeCell ref="P61:Q61"/>
    <mergeCell ref="B49:F49"/>
    <mergeCell ref="F57:K57"/>
    <mergeCell ref="B60:E60"/>
    <mergeCell ref="L60:M60"/>
    <mergeCell ref="N60:O60"/>
    <mergeCell ref="P60:Q60"/>
    <mergeCell ref="B57:E57"/>
    <mergeCell ref="L57:M57"/>
    <mergeCell ref="N57:O57"/>
    <mergeCell ref="P57:Q57"/>
    <mergeCell ref="F60:K60"/>
    <mergeCell ref="P58:Q58"/>
    <mergeCell ref="B59:E59"/>
    <mergeCell ref="F59:K59"/>
    <mergeCell ref="L59:M59"/>
    <mergeCell ref="R49:T49"/>
    <mergeCell ref="S54:T54"/>
    <mergeCell ref="B55:T55"/>
    <mergeCell ref="B56:E56"/>
    <mergeCell ref="F56:K56"/>
    <mergeCell ref="L56:M56"/>
    <mergeCell ref="N56:O56"/>
    <mergeCell ref="P56:Q56"/>
    <mergeCell ref="R56:T56"/>
    <mergeCell ref="P50:Q50"/>
    <mergeCell ref="B53:K53"/>
    <mergeCell ref="P53:Q53"/>
    <mergeCell ref="R53:S53"/>
    <mergeCell ref="G49:L49"/>
    <mergeCell ref="M49:Q49"/>
    <mergeCell ref="R32:T32"/>
    <mergeCell ref="R41:T41"/>
    <mergeCell ref="R37:T37"/>
    <mergeCell ref="M37:N37"/>
    <mergeCell ref="R45:T45"/>
    <mergeCell ref="R36:T36"/>
    <mergeCell ref="R35:T35"/>
    <mergeCell ref="F58:K58"/>
    <mergeCell ref="R60:T60"/>
    <mergeCell ref="G41:L41"/>
    <mergeCell ref="M41:Q41"/>
    <mergeCell ref="M46:Q46"/>
    <mergeCell ref="G47:L47"/>
    <mergeCell ref="M47:Q47"/>
    <mergeCell ref="G48:L48"/>
    <mergeCell ref="M48:Q48"/>
    <mergeCell ref="R42:T42"/>
    <mergeCell ref="R43:T43"/>
    <mergeCell ref="R44:T44"/>
    <mergeCell ref="R46:T46"/>
    <mergeCell ref="R47:T47"/>
    <mergeCell ref="R48:T48"/>
    <mergeCell ref="C35:I35"/>
    <mergeCell ref="J35:L35"/>
    <mergeCell ref="R30:T30"/>
    <mergeCell ref="D13:H13"/>
    <mergeCell ref="I13:J13"/>
    <mergeCell ref="K13:L13"/>
    <mergeCell ref="D14:H14"/>
    <mergeCell ref="I14:J14"/>
    <mergeCell ref="K14:L14"/>
    <mergeCell ref="D6:E6"/>
    <mergeCell ref="H6:N6"/>
    <mergeCell ref="D12:H12"/>
    <mergeCell ref="I12:J12"/>
    <mergeCell ref="K12:L12"/>
    <mergeCell ref="P12:Q12"/>
    <mergeCell ref="P29:Q29"/>
    <mergeCell ref="A17:T17"/>
    <mergeCell ref="A1:T1"/>
    <mergeCell ref="B2:T2"/>
    <mergeCell ref="A4:C4"/>
    <mergeCell ref="D4:J4"/>
    <mergeCell ref="R4:S4"/>
    <mergeCell ref="Q5:S5"/>
    <mergeCell ref="L4:M4"/>
    <mergeCell ref="L5:M5"/>
    <mergeCell ref="D11:H11"/>
    <mergeCell ref="I11:J11"/>
    <mergeCell ref="K11:L11"/>
    <mergeCell ref="P11:Q11"/>
    <mergeCell ref="D9:H9"/>
    <mergeCell ref="I9:J9"/>
    <mergeCell ref="K9:L9"/>
    <mergeCell ref="P9:R9"/>
    <mergeCell ref="D10:H10"/>
    <mergeCell ref="I10:J10"/>
    <mergeCell ref="K10:L10"/>
    <mergeCell ref="R31:T31"/>
    <mergeCell ref="R33:T33"/>
    <mergeCell ref="R34:T34"/>
    <mergeCell ref="A20:T22"/>
    <mergeCell ref="B24:K24"/>
    <mergeCell ref="P24:Q24"/>
    <mergeCell ref="R24:S24"/>
    <mergeCell ref="S25:T25"/>
    <mergeCell ref="R29:T29"/>
    <mergeCell ref="C30:I30"/>
    <mergeCell ref="B26:T26"/>
    <mergeCell ref="C27:I27"/>
    <mergeCell ref="J27:L27"/>
    <mergeCell ref="M27:O27"/>
    <mergeCell ref="P27:Q27"/>
    <mergeCell ref="R27:T27"/>
    <mergeCell ref="C28:I28"/>
    <mergeCell ref="J28:L28"/>
    <mergeCell ref="M28:O28"/>
    <mergeCell ref="P28:Q28"/>
    <mergeCell ref="R28:T28"/>
    <mergeCell ref="C29:I29"/>
    <mergeCell ref="J29:L29"/>
    <mergeCell ref="M29:O29"/>
    <mergeCell ref="M35:O35"/>
    <mergeCell ref="P35:Q35"/>
    <mergeCell ref="J30:L30"/>
    <mergeCell ref="M30:O30"/>
    <mergeCell ref="P30:Q30"/>
    <mergeCell ref="C32:I32"/>
    <mergeCell ref="J32:L32"/>
    <mergeCell ref="M32:O32"/>
    <mergeCell ref="P32:Q32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B41:F41"/>
    <mergeCell ref="C37:F37"/>
    <mergeCell ref="G37:I37"/>
    <mergeCell ref="J37:L37"/>
    <mergeCell ref="C36:I36"/>
    <mergeCell ref="J36:L36"/>
    <mergeCell ref="M36:O36"/>
    <mergeCell ref="P36:Q36"/>
    <mergeCell ref="B45:F45"/>
    <mergeCell ref="G45:L45"/>
    <mergeCell ref="M45:Q45"/>
    <mergeCell ref="B42:F42"/>
    <mergeCell ref="B43:F43"/>
    <mergeCell ref="B44:F44"/>
    <mergeCell ref="G42:L42"/>
    <mergeCell ref="M42:Q42"/>
    <mergeCell ref="G43:L43"/>
    <mergeCell ref="M43:Q43"/>
    <mergeCell ref="G44:L44"/>
    <mergeCell ref="M44:Q44"/>
    <mergeCell ref="N59:O59"/>
    <mergeCell ref="P59:Q59"/>
    <mergeCell ref="B58:E58"/>
    <mergeCell ref="L58:M58"/>
    <mergeCell ref="N58:O58"/>
    <mergeCell ref="R69:T69"/>
    <mergeCell ref="R70:T70"/>
    <mergeCell ref="R71:T71"/>
    <mergeCell ref="P65:Q65"/>
    <mergeCell ref="B66:K66"/>
    <mergeCell ref="R68:T68"/>
    <mergeCell ref="P63:Q63"/>
    <mergeCell ref="B64:E64"/>
    <mergeCell ref="F64:K64"/>
    <mergeCell ref="L64:M64"/>
    <mergeCell ref="N64:O64"/>
    <mergeCell ref="P64:Q64"/>
    <mergeCell ref="B63:E63"/>
    <mergeCell ref="R57:T58"/>
    <mergeCell ref="R62:T63"/>
    <mergeCell ref="B76:N76"/>
    <mergeCell ref="B77:N77"/>
    <mergeCell ref="B72:O72"/>
    <mergeCell ref="P72:Q72"/>
    <mergeCell ref="B75:N75"/>
    <mergeCell ref="O75:Q75"/>
    <mergeCell ref="L63:M63"/>
    <mergeCell ref="N63:O63"/>
    <mergeCell ref="F62:K62"/>
    <mergeCell ref="F63:K63"/>
    <mergeCell ref="B62:E62"/>
    <mergeCell ref="L62:M62"/>
    <mergeCell ref="N62:O62"/>
    <mergeCell ref="P62:Q62"/>
    <mergeCell ref="R89:T89"/>
    <mergeCell ref="O90:Q90"/>
    <mergeCell ref="B78:N78"/>
    <mergeCell ref="R78:T78"/>
    <mergeCell ref="P79:Q79"/>
    <mergeCell ref="B83:Q83"/>
    <mergeCell ref="B84:Q84"/>
    <mergeCell ref="B85:Q85"/>
    <mergeCell ref="R83:T83"/>
    <mergeCell ref="R84:T84"/>
    <mergeCell ref="R85:T85"/>
    <mergeCell ref="B91:F91"/>
    <mergeCell ref="G91:H91"/>
    <mergeCell ref="I91:L91"/>
    <mergeCell ref="M91:N91"/>
    <mergeCell ref="B90:F90"/>
    <mergeCell ref="G90:H90"/>
    <mergeCell ref="I90:L90"/>
    <mergeCell ref="M90:N90"/>
    <mergeCell ref="P86:Q86"/>
    <mergeCell ref="B89:F89"/>
    <mergeCell ref="G89:H89"/>
    <mergeCell ref="I89:L89"/>
    <mergeCell ref="M89:N89"/>
    <mergeCell ref="O89:Q89"/>
    <mergeCell ref="B97:I97"/>
    <mergeCell ref="J97:M97"/>
    <mergeCell ref="N97:Q97"/>
    <mergeCell ref="R97:T97"/>
    <mergeCell ref="B103:Q103"/>
    <mergeCell ref="R103:T103"/>
    <mergeCell ref="P92:Q92"/>
    <mergeCell ref="B95:I95"/>
    <mergeCell ref="J95:M95"/>
    <mergeCell ref="N95:Q95"/>
    <mergeCell ref="B96:I96"/>
    <mergeCell ref="J96:M96"/>
    <mergeCell ref="N96:Q96"/>
    <mergeCell ref="R96:T96"/>
    <mergeCell ref="P105:Q105"/>
    <mergeCell ref="B108:K108"/>
    <mergeCell ref="P108:Q108"/>
    <mergeCell ref="R104:T104"/>
    <mergeCell ref="B98:I98"/>
    <mergeCell ref="J98:M98"/>
    <mergeCell ref="P99:Q99"/>
    <mergeCell ref="B115:I115"/>
    <mergeCell ref="B116:I116"/>
    <mergeCell ref="B113:I113"/>
    <mergeCell ref="B114:I114"/>
    <mergeCell ref="B111:E111"/>
    <mergeCell ref="B112:I112"/>
    <mergeCell ref="S109:T109"/>
    <mergeCell ref="B117:I117"/>
    <mergeCell ref="J117:L117"/>
    <mergeCell ref="M117:Q117"/>
    <mergeCell ref="P118:Q118"/>
    <mergeCell ref="M121:Q121"/>
    <mergeCell ref="M122:Q122"/>
    <mergeCell ref="R112:T112"/>
    <mergeCell ref="M114:Q114"/>
    <mergeCell ref="M115:Q115"/>
    <mergeCell ref="M116:Q116"/>
    <mergeCell ref="J116:L116"/>
    <mergeCell ref="J113:L113"/>
    <mergeCell ref="J114:L114"/>
    <mergeCell ref="J112:L112"/>
    <mergeCell ref="M112:Q112"/>
    <mergeCell ref="B123:I123"/>
    <mergeCell ref="J123:L123"/>
    <mergeCell ref="P124:Q124"/>
    <mergeCell ref="B121:I121"/>
    <mergeCell ref="J121:L121"/>
    <mergeCell ref="B122:I122"/>
    <mergeCell ref="J122:L122"/>
    <mergeCell ref="R139:T139"/>
    <mergeCell ref="R144:T144"/>
    <mergeCell ref="P134:Q134"/>
    <mergeCell ref="R123:T123"/>
    <mergeCell ref="R127:T127"/>
    <mergeCell ref="B138:I138"/>
    <mergeCell ref="J138:M138"/>
    <mergeCell ref="B139:I139"/>
    <mergeCell ref="J139:M139"/>
    <mergeCell ref="B137:I137"/>
    <mergeCell ref="J137:M137"/>
    <mergeCell ref="N137:Q137"/>
    <mergeCell ref="B132:H132"/>
    <mergeCell ref="I132:L132"/>
    <mergeCell ref="R126:T126"/>
    <mergeCell ref="P128:Q128"/>
    <mergeCell ref="B133:H133"/>
    <mergeCell ref="I147:L147"/>
    <mergeCell ref="B144:H144"/>
    <mergeCell ref="I144:L144"/>
    <mergeCell ref="B145:H145"/>
    <mergeCell ref="I145:L145"/>
    <mergeCell ref="P140:Q140"/>
    <mergeCell ref="B143:H143"/>
    <mergeCell ref="I143:L143"/>
    <mergeCell ref="M143:Q143"/>
    <mergeCell ref="P157:Q157"/>
    <mergeCell ref="R76:T76"/>
    <mergeCell ref="A153:A158"/>
    <mergeCell ref="S153:T153"/>
    <mergeCell ref="B155:I155"/>
    <mergeCell ref="J155:M155"/>
    <mergeCell ref="N155:Q155"/>
    <mergeCell ref="R155:T155"/>
    <mergeCell ref="B156:I156"/>
    <mergeCell ref="P148:Q148"/>
    <mergeCell ref="R122:T122"/>
    <mergeCell ref="S149:T149"/>
    <mergeCell ref="B152:K152"/>
    <mergeCell ref="P152:Q152"/>
    <mergeCell ref="R152:S152"/>
    <mergeCell ref="B146:H146"/>
    <mergeCell ref="R121:T121"/>
    <mergeCell ref="R138:T138"/>
    <mergeCell ref="B131:H131"/>
    <mergeCell ref="I131:L131"/>
    <mergeCell ref="M131:Q131"/>
    <mergeCell ref="R133:T133"/>
    <mergeCell ref="R132:T132"/>
    <mergeCell ref="I146:L146"/>
    <mergeCell ref="R75:T75"/>
    <mergeCell ref="N156:Q156"/>
    <mergeCell ref="J156:M156"/>
    <mergeCell ref="O76:Q76"/>
    <mergeCell ref="O77:Q77"/>
    <mergeCell ref="R95:T95"/>
    <mergeCell ref="R98:T98"/>
    <mergeCell ref="R108:S108"/>
    <mergeCell ref="R77:T77"/>
    <mergeCell ref="R90:T90"/>
    <mergeCell ref="R91:T91"/>
    <mergeCell ref="R82:T82"/>
    <mergeCell ref="R145:T145"/>
    <mergeCell ref="R146:T146"/>
    <mergeCell ref="R147:T147"/>
    <mergeCell ref="R143:T143"/>
    <mergeCell ref="R137:T137"/>
    <mergeCell ref="M132:Q132"/>
    <mergeCell ref="M133:Q133"/>
    <mergeCell ref="J115:L115"/>
    <mergeCell ref="R131:T131"/>
    <mergeCell ref="I133:L133"/>
    <mergeCell ref="P126:Q126"/>
    <mergeCell ref="R156:T156"/>
    <mergeCell ref="B127:D127"/>
    <mergeCell ref="F127:G127"/>
    <mergeCell ref="H127:I127"/>
    <mergeCell ref="J127:K127"/>
    <mergeCell ref="L127:M127"/>
    <mergeCell ref="N127:O127"/>
    <mergeCell ref="P127:Q127"/>
    <mergeCell ref="B126:E126"/>
    <mergeCell ref="F126:G126"/>
    <mergeCell ref="H126:I126"/>
    <mergeCell ref="J126:K126"/>
    <mergeCell ref="L126:M126"/>
    <mergeCell ref="N126:O126"/>
  </mergeCells>
  <printOptions horizontalCentered="1" verticalCentered="1"/>
  <pageMargins left="0.25" right="0.25" top="0.4" bottom="0.25" header="0" footer="0"/>
  <pageSetup scale="75" orientation="portrait" r:id="rId1"/>
  <headerFooter alignWithMargins="0">
    <oddFooter>&amp;CPage &amp;P of &amp;N&amp;R&amp;"Arial,Italic"&amp;8Updated 7/14</oddFooter>
  </headerFooter>
  <rowBreaks count="2" manualBreakCount="2">
    <brk id="39" max="19" man="1"/>
    <brk id="9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Andrea.Hixson</cp:lastModifiedBy>
  <cp:lastPrinted>2014-06-04T22:46:51Z</cp:lastPrinted>
  <dcterms:created xsi:type="dcterms:W3CDTF">2013-10-28T23:22:54Z</dcterms:created>
  <dcterms:modified xsi:type="dcterms:W3CDTF">2019-02-15T18:29:09Z</dcterms:modified>
</cp:coreProperties>
</file>